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firstSheet="1" activeTab="1"/>
  </bookViews>
  <sheets>
    <sheet name="Свод" sheetId="1" state="hidden" r:id="rId1"/>
    <sheet name="пок. 1,2,3,24,32" sheetId="2" r:id="rId2"/>
    <sheet name="пок. 8,9,11 " sheetId="3" r:id="rId3"/>
    <sheet name="пок. 10,19,23,38" sheetId="4" r:id="rId4"/>
  </sheets>
  <definedNames>
    <definedName name="Z_1C891AFB_FB31_43C8_8EC1_0B30B681200D_.wvu.PrintArea" localSheetId="1" hidden="1">'пок. 1,2,3,24,32'!$A$1:$H$23</definedName>
    <definedName name="Z_1C891AFB_FB31_43C8_8EC1_0B30B681200D_.wvu.PrintArea" localSheetId="3" hidden="1">'пок. 10,19,23,38'!$A$1:$E$34</definedName>
    <definedName name="Z_38B9D76D_8150_4017_9A73_D6AA5A833BDE_.wvu.PrintArea" localSheetId="1" hidden="1">'пок. 1,2,3,24,32'!$A$1:$H$23</definedName>
    <definedName name="Z_38B9D76D_8150_4017_9A73_D6AA5A833BDE_.wvu.PrintArea" localSheetId="3" hidden="1">'пок. 10,19,23,38'!$A$1:$E$25</definedName>
    <definedName name="Z_38B9D76D_8150_4017_9A73_D6AA5A833BDE_.wvu.PrintArea" localSheetId="2" hidden="1">'пок. 8,9,11 '!$A$1:$I$30</definedName>
    <definedName name="Z_38B9D76D_8150_4017_9A73_D6AA5A833BDE_.wvu.PrintArea" localSheetId="0" hidden="1">'Свод'!$A$1:$AJ$26</definedName>
    <definedName name="Z_38B9D76D_8150_4017_9A73_D6AA5A833BDE_.wvu.PrintTitles" localSheetId="1" hidden="1">'пок. 1,2,3,24,32'!$A:$B,'пок. 1,2,3,24,32'!$2:$4</definedName>
    <definedName name="Z_38B9D76D_8150_4017_9A73_D6AA5A833BDE_.wvu.PrintTitles" localSheetId="3" hidden="1">'пок. 10,19,23,38'!$A:$B,'пок. 10,19,23,38'!$2:$3</definedName>
    <definedName name="Z_38B9D76D_8150_4017_9A73_D6AA5A833BDE_.wvu.PrintTitles" localSheetId="2" hidden="1">'пок. 8,9,11 '!$A:$B,'пок. 8,9,11 '!$2:$4</definedName>
    <definedName name="Z_38B9D76D_8150_4017_9A73_D6AA5A833BDE_.wvu.PrintTitles" localSheetId="0" hidden="1">'Свод'!$A:$B,'Свод'!$2:$4</definedName>
    <definedName name="Z_52D0DA31_A568_4179_A979_9182C4B6C527_.wvu.PrintArea" localSheetId="1" hidden="1">'пок. 1,2,3,24,32'!$A$1:$H$23</definedName>
    <definedName name="Z_52D0DA31_A568_4179_A979_9182C4B6C527_.wvu.PrintArea" localSheetId="3" hidden="1">'пок. 10,19,23,38'!$A$1:$E$25</definedName>
    <definedName name="Z_52D0DA31_A568_4179_A979_9182C4B6C527_.wvu.PrintArea" localSheetId="2" hidden="1">'пок. 8,9,11 '!$A$1:$I$30</definedName>
    <definedName name="Z_52D0DA31_A568_4179_A979_9182C4B6C527_.wvu.PrintArea" localSheetId="0" hidden="1">'Свод'!$A$1:$AJ$26</definedName>
    <definedName name="Z_52D0DA31_A568_4179_A979_9182C4B6C527_.wvu.PrintTitles" localSheetId="1" hidden="1">'пок. 1,2,3,24,32'!$A:$B,'пок. 1,2,3,24,32'!$2:$4</definedName>
    <definedName name="Z_52D0DA31_A568_4179_A979_9182C4B6C527_.wvu.PrintTitles" localSheetId="3" hidden="1">'пок. 10,19,23,38'!$A:$B,'пок. 10,19,23,38'!$2:$3</definedName>
    <definedName name="Z_52D0DA31_A568_4179_A979_9182C4B6C527_.wvu.PrintTitles" localSheetId="2" hidden="1">'пок. 8,9,11 '!$A:$B,'пок. 8,9,11 '!$2:$4</definedName>
    <definedName name="Z_52D0DA31_A568_4179_A979_9182C4B6C527_.wvu.PrintTitles" localSheetId="0" hidden="1">'Свод'!$A:$B,'Свод'!$2:$4</definedName>
    <definedName name="Z_CAEE79DF_6224_4D25_9E69_AC6B68750C24_.wvu.PrintArea" localSheetId="1" hidden="1">'пок. 1,2,3,24,32'!$A$1:$H$23</definedName>
    <definedName name="Z_CAEE79DF_6224_4D25_9E69_AC6B68750C24_.wvu.PrintArea" localSheetId="3" hidden="1">'пок. 10,19,23,38'!$A$1:$E$25</definedName>
    <definedName name="Z_CAEE79DF_6224_4D25_9E69_AC6B68750C24_.wvu.PrintArea" localSheetId="2" hidden="1">'пок. 8,9,11 '!$A$1:$I$30</definedName>
    <definedName name="Z_CAEE79DF_6224_4D25_9E69_AC6B68750C24_.wvu.PrintArea" localSheetId="0" hidden="1">'Свод'!$A$1:$AJ$26</definedName>
    <definedName name="Z_CAEE79DF_6224_4D25_9E69_AC6B68750C24_.wvu.PrintTitles" localSheetId="1" hidden="1">'пок. 1,2,3,24,32'!$A:$B,'пок. 1,2,3,24,32'!$2:$4</definedName>
    <definedName name="Z_CAEE79DF_6224_4D25_9E69_AC6B68750C24_.wvu.PrintTitles" localSheetId="3" hidden="1">'пок. 10,19,23,38'!$A:$B,'пок. 10,19,23,38'!$2:$3</definedName>
    <definedName name="Z_CAEE79DF_6224_4D25_9E69_AC6B68750C24_.wvu.PrintTitles" localSheetId="2" hidden="1">'пок. 8,9,11 '!$A:$B,'пок. 8,9,11 '!$2:$4</definedName>
    <definedName name="Z_CAEE79DF_6224_4D25_9E69_AC6B68750C24_.wvu.PrintTitles" localSheetId="0" hidden="1">'Свод'!$A:$B,'Свод'!$2:$4</definedName>
    <definedName name="Z_EF348E08_0199_4136_B1A8_73354A17C7DC_.wvu.PrintArea" localSheetId="1" hidden="1">'пок. 1,2,3,24,32'!$A$1:$H$23</definedName>
    <definedName name="Z_EF348E08_0199_4136_B1A8_73354A17C7DC_.wvu.PrintArea" localSheetId="3" hidden="1">'пок. 10,19,23,38'!$A$1:$E$25</definedName>
    <definedName name="Z_EF348E08_0199_4136_B1A8_73354A17C7DC_.wvu.PrintArea" localSheetId="2" hidden="1">'пок. 8,9,11 '!$A$1:$I$30</definedName>
    <definedName name="Z_EF348E08_0199_4136_B1A8_73354A17C7DC_.wvu.PrintArea" localSheetId="0" hidden="1">'Свод'!$A$1:$AJ$26</definedName>
    <definedName name="Z_EF348E08_0199_4136_B1A8_73354A17C7DC_.wvu.PrintTitles" localSheetId="1" hidden="1">'пок. 1,2,3,24,32'!$A:$B,'пок. 1,2,3,24,32'!$2:$4</definedName>
    <definedName name="Z_EF348E08_0199_4136_B1A8_73354A17C7DC_.wvu.PrintTitles" localSheetId="3" hidden="1">'пок. 10,19,23,38'!$A:$B,'пок. 10,19,23,38'!$2:$3</definedName>
    <definedName name="Z_EF348E08_0199_4136_B1A8_73354A17C7DC_.wvu.PrintTitles" localSheetId="2" hidden="1">'пок. 8,9,11 '!$A:$B,'пок. 8,9,11 '!$2:$4</definedName>
    <definedName name="Z_EF348E08_0199_4136_B1A8_73354A17C7DC_.wvu.PrintTitles" localSheetId="0" hidden="1">'Свод'!$A:$B,'Свод'!$2:$4</definedName>
    <definedName name="_xlnm.Print_Area" localSheetId="1">'пок. 1,2,3,24,32'!$A$1:$I$41</definedName>
    <definedName name="_xlnm.Print_Area" localSheetId="3">'пок. 10,19,23,38'!$A$1:$G$34</definedName>
    <definedName name="_xlnm.Print_Area" localSheetId="2">'пок. 8,9,11 '!$A$1:$I$38</definedName>
  </definedNames>
  <calcPr fullCalcOnLoad="1"/>
</workbook>
</file>

<file path=xl/sharedStrings.xml><?xml version="1.0" encoding="utf-8"?>
<sst xmlns="http://schemas.openxmlformats.org/spreadsheetml/2006/main" count="308" uniqueCount="135">
  <si>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</si>
  <si>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</si>
  <si>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</si>
  <si>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</si>
  <si>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</si>
  <si>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</si>
  <si>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</si>
  <si>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</si>
  <si>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</si>
  <si>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</si>
  <si>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</si>
  <si>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</si>
  <si>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</si>
  <si>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</si>
  <si>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</si>
  <si>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</si>
  <si>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</si>
  <si>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</si>
  <si>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</si>
  <si>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</si>
  <si>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</si>
  <si>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</si>
  <si>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</si>
  <si>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</si>
  <si>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</si>
  <si>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</si>
  <si>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</si>
  <si>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</si>
  <si>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</si>
  <si>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</si>
  <si>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</si>
  <si>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</si>
  <si>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</si>
  <si>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</si>
  <si>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</si>
  <si>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</si>
  <si>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</si>
  <si>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</si>
  <si>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</si>
  <si>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</si>
  <si>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</si>
  <si>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</si>
  <si>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</si>
  <si>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</si>
  <si>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</si>
  <si>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</si>
  <si>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</si>
  <si>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</si>
  <si>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</si>
  <si>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</si>
  <si>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</si>
  <si>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</si>
  <si>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</si>
  <si>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</si>
  <si>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</si>
  <si>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</si>
  <si>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</si>
  <si>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</si>
  <si>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</si>
  <si>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</si>
  <si>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</si>
  <si>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</si>
  <si>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</si>
  <si>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</si>
  <si>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</si>
  <si>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</si>
  <si>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</si>
  <si>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</si>
  <si>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 xml:space="preserve">24. Общая площадь жилых помещений, приходящаяся в среднем на одного жителя 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</si>
  <si>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</si>
  <si>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</si>
  <si>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</si>
  <si>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</si>
  <si>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r>
      <t>10. Численность детей в возрасте  1-6 лет</t>
    </r>
    <r>
      <rPr>
        <vertAlign val="superscript"/>
        <sz val="13"/>
        <color indexed="8"/>
        <rFont val="Times New Roman"/>
        <family val="1"/>
      </rPr>
      <t>1)</t>
    </r>
  </si>
  <si>
    <t>в том числе введенная в действие за один год</t>
  </si>
  <si>
    <t xml:space="preserve">  г. Орел</t>
  </si>
  <si>
    <t xml:space="preserve">  г. Ливны</t>
  </si>
  <si>
    <t xml:space="preserve">  г. Мценск</t>
  </si>
  <si>
    <t xml:space="preserve">  Болховский муниципальный район</t>
  </si>
  <si>
    <t xml:space="preserve">  Верховский муниципальный район</t>
  </si>
  <si>
    <t xml:space="preserve">  Глазуновский муниципальный район</t>
  </si>
  <si>
    <t xml:space="preserve">  Дмитровский муниципальный район</t>
  </si>
  <si>
    <t xml:space="preserve">  Должанский муниципальный район</t>
  </si>
  <si>
    <t xml:space="preserve">  Залегощенский муниципальный район</t>
  </si>
  <si>
    <t xml:space="preserve">  Знаменский муниципальный район</t>
  </si>
  <si>
    <t xml:space="preserve">  Колпнянский муниципальный район</t>
  </si>
  <si>
    <t xml:space="preserve">  Корсаковский муниципальный район</t>
  </si>
  <si>
    <t xml:space="preserve">  Краснозоренский муниципальный район</t>
  </si>
  <si>
    <t xml:space="preserve">  Кромской муниципальный район</t>
  </si>
  <si>
    <t xml:space="preserve">  Ливенский муниципальный район</t>
  </si>
  <si>
    <t xml:space="preserve">  Малоархангельский муниципальный район</t>
  </si>
  <si>
    <t xml:space="preserve">  Мценский муниципальный район</t>
  </si>
  <si>
    <t xml:space="preserve">  Новодеревеньковский муниципальный район</t>
  </si>
  <si>
    <t xml:space="preserve">  Новосильский муниципальный район</t>
  </si>
  <si>
    <t xml:space="preserve">  Орловский муниципальный район</t>
  </si>
  <si>
    <t xml:space="preserve">  Покровский муниципальный район</t>
  </si>
  <si>
    <t xml:space="preserve">  Свердловский муниципальный район</t>
  </si>
  <si>
    <t xml:space="preserve">  Сосковский муниципальный район</t>
  </si>
  <si>
    <t xml:space="preserve">  Троснянский муниципальный район</t>
  </si>
  <si>
    <t xml:space="preserve">  Урицкий муниципальный район</t>
  </si>
  <si>
    <t xml:space="preserve">  Хотынецкий муниципальный район</t>
  </si>
  <si>
    <t xml:space="preserve">  Шаблыкинский муниципальный район</t>
  </si>
  <si>
    <t>муниципальных дошкольных образовательных учреждений</t>
  </si>
  <si>
    <t>тыс. рублей</t>
  </si>
  <si>
    <t>1. Число субъектов малого и среднего предпринимательства в расчете на 10 тыс. человек населения (по итогам сплошного наблюдения за деятельностью субъектов малого предпринимательства за 2015 год)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</si>
  <si>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(по итогам сплошного наблюдения за деятельностью субъектов малого предпринимательства за 2015 год)</t>
  </si>
  <si>
    <r>
      <t>крупных и средних предприятий и некоммерческих организаций</t>
    </r>
    <r>
      <rPr>
        <sz val="13"/>
        <rFont val="Times New Roman"/>
        <family val="1"/>
      </rPr>
      <t xml:space="preserve"> </t>
    </r>
  </si>
  <si>
    <r>
      <t xml:space="preserve">1) </t>
    </r>
    <r>
      <rPr>
        <sz val="13"/>
        <color indexed="8"/>
        <rFont val="Times New Roman"/>
        <family val="1"/>
      </rPr>
      <t>Оценка.</t>
    </r>
  </si>
  <si>
    <t>23(1).Численность населения в возрасте 3-18 лет</t>
  </si>
  <si>
    <t>муниципальных общеобразова-тельных учреждений</t>
  </si>
  <si>
    <t xml:space="preserve">38. Среднегодовая численность постоянного населения </t>
  </si>
  <si>
    <r>
      <t xml:space="preserve">19. Численность детей в возрасте 5-18 лет </t>
    </r>
    <r>
      <rPr>
        <vertAlign val="superscript"/>
        <sz val="13"/>
        <color indexed="8"/>
        <rFont val="Times New Roman"/>
        <family val="1"/>
      </rPr>
      <t>1)</t>
    </r>
  </si>
  <si>
    <r>
      <t xml:space="preserve">23. Численность населения в возрасте 3-79 лет </t>
    </r>
    <r>
      <rPr>
        <vertAlign val="superscript"/>
        <sz val="13"/>
        <color indexed="8"/>
        <rFont val="Times New Roman"/>
        <family val="1"/>
      </rPr>
      <t>1)</t>
    </r>
  </si>
  <si>
    <t xml:space="preserve">  г. Болхов</t>
  </si>
  <si>
    <t xml:space="preserve">  г. Дмитровск</t>
  </si>
  <si>
    <t xml:space="preserve">  г. Малоархангельск</t>
  </si>
  <si>
    <t xml:space="preserve">  г. Новосиль</t>
  </si>
  <si>
    <t>Показатели 8,9,11 - Кузьмина Татьяна Александровна (+7 (486 2) 55-47-81)</t>
  </si>
  <si>
    <r>
      <t>9. Доля детей в возрасте от 1 до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  </r>
    <r>
      <rPr>
        <vertAlign val="superscript"/>
        <sz val="16"/>
        <rFont val="Times New Roman"/>
        <family val="1"/>
      </rPr>
      <t>1)</t>
    </r>
  </si>
  <si>
    <r>
      <rPr>
        <vertAlign val="superscript"/>
        <sz val="13"/>
        <color indexed="8"/>
        <rFont val="Times New Roman"/>
        <family val="1"/>
      </rPr>
      <t>1)</t>
    </r>
    <r>
      <rPr>
        <sz val="13"/>
        <color indexed="8"/>
        <rFont val="Times New Roman"/>
        <family val="1"/>
      </rPr>
      <t xml:space="preserve"> Без субъектов малого предпринимательства и объема инвестиций, не наблюдаемых прямыми статистическими методами.</t>
    </r>
  </si>
  <si>
    <t>Показатели 10, 19, 23, 38 - Полехина Людмила Владимировна (+7 (486 2) 42-74-57)</t>
  </si>
  <si>
    <t>Показатель 1,2 - Чернышева Елена Николаевна (т. +7 (486 2) 55-25-39)</t>
  </si>
  <si>
    <r>
      <t>Показатель 3 - Пискар</t>
    </r>
    <r>
      <rPr>
        <sz val="13"/>
        <rFont val="Times New Roman"/>
        <family val="1"/>
      </rPr>
      <t>ё</t>
    </r>
    <r>
      <rPr>
        <sz val="13"/>
        <color indexed="8"/>
        <rFont val="Times New Roman"/>
        <family val="1"/>
      </rPr>
      <t>ва Татьяна Евгеньевна (+7 (486 2) 55-14-65)</t>
    </r>
  </si>
  <si>
    <t>Показатель 24 - Пискарёва Татьяна Евгеньевна (т. +7 (486 2) 55-14-65); Препелица Наталья Юрьевна (т. +7 (486 2) 55-47-73)</t>
  </si>
  <si>
    <t xml:space="preserve">Показатель 32 - Митяшина Валентина Алексеевна (т. +7 (486 2) 55-18-36)                                           </t>
  </si>
  <si>
    <t>Показатель 5 - Андреева Анастасия Викторовна  (т. +7 (486 2) 42-75-19)</t>
  </si>
  <si>
    <r>
      <t>5. Доля прибыльных сельскохозяйственных организаций в общем их числе</t>
    </r>
    <r>
      <rPr>
        <vertAlign val="superscript"/>
        <sz val="13"/>
        <rFont val="Times New Roman"/>
        <family val="1"/>
      </rPr>
      <t>2)</t>
    </r>
    <r>
      <rPr>
        <sz val="13"/>
        <rFont val="Times New Roman"/>
        <family val="1"/>
      </rPr>
      <t xml:space="preserve"> </t>
    </r>
  </si>
  <si>
    <r>
      <t>32. Полная учетная стоимость основных фондов всех организаций муниципальной формы собственности (на конец года)</t>
    </r>
    <r>
      <rPr>
        <vertAlign val="superscript"/>
        <sz val="13"/>
        <color indexed="8"/>
        <rFont val="Times New Roman"/>
        <family val="1"/>
      </rPr>
      <t>3)</t>
    </r>
  </si>
  <si>
    <r>
      <rPr>
        <vertAlign val="superscript"/>
        <sz val="13"/>
        <color indexed="8"/>
        <rFont val="Times New Roman"/>
        <family val="1"/>
      </rPr>
      <t>2)</t>
    </r>
    <r>
      <rPr>
        <sz val="13"/>
        <color indexed="8"/>
        <rFont val="Times New Roman"/>
        <family val="1"/>
      </rPr>
      <t xml:space="preserve"> Без субъектов малого предпринимательства.</t>
    </r>
  </si>
  <si>
    <r>
      <rPr>
        <vertAlign val="superscript"/>
        <sz val="13"/>
        <color indexed="8"/>
        <rFont val="Times New Roman"/>
        <family val="1"/>
      </rPr>
      <t xml:space="preserve">3) </t>
    </r>
    <r>
      <rPr>
        <sz val="13"/>
        <color indexed="8"/>
        <rFont val="Times New Roman"/>
        <family val="1"/>
      </rPr>
      <t>На конец 2020 г., без субъектов малого предпринимательства.</t>
    </r>
  </si>
  <si>
    <t>Показатели для подготовки доклада глав муниципальных образований об эффективности деятельности органов местного самоуправления за 2021 год</t>
  </si>
  <si>
    <r>
      <t xml:space="preserve">1) </t>
    </r>
    <r>
      <rPr>
        <sz val="13"/>
        <color indexed="8"/>
        <rFont val="Times New Roman"/>
        <family val="1"/>
      </rPr>
      <t>На 1.01.2021 г.</t>
    </r>
  </si>
  <si>
    <t>-</t>
  </si>
  <si>
    <t xml:space="preserve">всего (на конец 2021 года)               </t>
  </si>
  <si>
    <r>
      <t>3. Объем инвестиций в основной капитал (за исключением бюджетных средств) в расчете на 1 человека за 2021 год</t>
    </r>
    <r>
      <rPr>
        <vertAlign val="superscript"/>
        <sz val="13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</si>
</sst>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Times New Roman"/>
      <family val="1"/>
    </font>
    <font>
      <sz val="10"/>
      <name val="Arial"/>
      <family val="2"/>
    </font>
    <font>
      <vertAlign val="superscript"/>
      <sz val="16"/>
      <name val="Times New Roman"/>
      <family val="1"/>
    </font>
    <font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 indent="2"/>
    </xf>
    <xf numFmtId="4" fontId="3" fillId="0" borderId="10" xfId="0" applyNumberFormat="1" applyFont="1" applyFill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172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4" fillId="0" borderId="10" xfId="0" applyNumberFormat="1" applyFont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4"/>
    </xf>
    <xf numFmtId="3" fontId="4" fillId="0" borderId="10" xfId="0" applyNumberFormat="1" applyFont="1" applyBorder="1" applyAlignment="1" applyProtection="1">
      <alignment horizontal="right" indent="4"/>
      <protection locked="0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10" xfId="0" applyFont="1" applyBorder="1" applyAlignment="1">
      <alignment horizontal="left"/>
    </xf>
    <xf numFmtId="0" fontId="3" fillId="0" borderId="15" xfId="0" applyFont="1" applyBorder="1" applyAlignment="1">
      <alignment horizontal="justify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right" indent="2"/>
    </xf>
    <xf numFmtId="3" fontId="3" fillId="0" borderId="10" xfId="0" applyNumberFormat="1" applyFont="1" applyFill="1" applyBorder="1" applyAlignment="1">
      <alignment horizontal="right" indent="2"/>
    </xf>
    <xf numFmtId="173" fontId="3" fillId="0" borderId="10" xfId="0" applyNumberFormat="1" applyFont="1" applyBorder="1" applyAlignment="1">
      <alignment horizontal="right" wrapText="1" indent="2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3" fontId="4" fillId="0" borderId="0" xfId="54" applyNumberFormat="1" applyFont="1" applyFill="1" applyBorder="1" applyAlignment="1" quotePrefix="1">
      <alignment horizontal="right" vertical="top" wrapText="1" indent="2"/>
      <protection/>
    </xf>
    <xf numFmtId="49" fontId="3" fillId="0" borderId="0" xfId="34" applyNumberFormat="1" applyFont="1" applyFill="1" applyBorder="1" applyAlignment="1" applyProtection="1">
      <alignment horizontal="right" vertical="top" wrapText="1" indent="2"/>
      <protection/>
    </xf>
    <xf numFmtId="173" fontId="4" fillId="0" borderId="0" xfId="54" applyNumberFormat="1" applyFont="1" applyFill="1" applyBorder="1" applyAlignment="1" quotePrefix="1">
      <alignment horizontal="right" vertical="top" wrapText="1" indent="4"/>
      <protection/>
    </xf>
    <xf numFmtId="4" fontId="3" fillId="0" borderId="0" xfId="0" applyNumberFormat="1" applyFont="1" applyFill="1" applyBorder="1" applyAlignment="1">
      <alignment horizontal="right" indent="4"/>
    </xf>
    <xf numFmtId="0" fontId="6" fillId="0" borderId="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right" indent="2"/>
    </xf>
    <xf numFmtId="2" fontId="3" fillId="0" borderId="10" xfId="0" applyNumberFormat="1" applyFont="1" applyFill="1" applyBorder="1" applyAlignment="1">
      <alignment horizontal="right" indent="2"/>
    </xf>
    <xf numFmtId="2" fontId="3" fillId="0" borderId="10" xfId="0" applyNumberFormat="1" applyFont="1" applyBorder="1" applyAlignment="1">
      <alignment horizontal="right" indent="2"/>
    </xf>
    <xf numFmtId="3" fontId="3" fillId="0" borderId="10" xfId="0" applyNumberFormat="1" applyFont="1" applyBorder="1" applyAlignment="1">
      <alignment horizontal="right" wrapText="1" indent="2"/>
    </xf>
    <xf numFmtId="172" fontId="3" fillId="0" borderId="10" xfId="0" applyNumberFormat="1" applyFont="1" applyFill="1" applyBorder="1" applyAlignment="1">
      <alignment horizontal="right" indent="2"/>
    </xf>
    <xf numFmtId="172" fontId="4" fillId="0" borderId="10" xfId="0" applyNumberFormat="1" applyFont="1" applyFill="1" applyBorder="1" applyAlignment="1">
      <alignment horizontal="right" vertical="center" indent="2"/>
    </xf>
    <xf numFmtId="172" fontId="3" fillId="0" borderId="10" xfId="0" applyNumberFormat="1" applyFont="1" applyFill="1" applyBorder="1" applyAlignment="1">
      <alignment horizontal="right" wrapText="1" indent="2"/>
    </xf>
    <xf numFmtId="173" fontId="4" fillId="0" borderId="10" xfId="0" applyNumberFormat="1" applyFont="1" applyBorder="1" applyAlignment="1">
      <alignment horizontal="right" indent="3"/>
    </xf>
    <xf numFmtId="173" fontId="4" fillId="0" borderId="10" xfId="0" applyNumberFormat="1" applyFont="1" applyBorder="1" applyAlignment="1">
      <alignment horizontal="right" wrapText="1" indent="3"/>
    </xf>
    <xf numFmtId="173" fontId="3" fillId="0" borderId="10" xfId="0" applyNumberFormat="1" applyFont="1" applyBorder="1" applyAlignment="1">
      <alignment horizontal="right" indent="7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10" xfId="0" applyNumberFormat="1" applyFont="1" applyBorder="1" applyAlignment="1">
      <alignment horizontal="right" vertical="center" wrapText="1" indent="5"/>
    </xf>
    <xf numFmtId="172" fontId="3" fillId="0" borderId="10" xfId="0" applyNumberFormat="1" applyFont="1" applyBorder="1" applyAlignment="1">
      <alignment horizontal="right" indent="3"/>
    </xf>
    <xf numFmtId="172" fontId="5" fillId="0" borderId="0" xfId="0" applyNumberFormat="1" applyFont="1" applyAlignment="1">
      <alignment/>
    </xf>
    <xf numFmtId="172" fontId="4" fillId="0" borderId="10" xfId="54" applyNumberFormat="1" applyFont="1" applyFill="1" applyBorder="1" applyAlignment="1" quotePrefix="1">
      <alignment horizontal="center" vertical="top" wrapText="1"/>
      <protection/>
    </xf>
    <xf numFmtId="172" fontId="42" fillId="0" borderId="10" xfId="33" applyNumberFormat="1" applyFont="1" applyFill="1" applyBorder="1" applyAlignment="1" applyProtection="1">
      <alignment horizontal="center" vertical="top" wrapText="1"/>
      <protection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right" indent="2"/>
    </xf>
    <xf numFmtId="3" fontId="3" fillId="0" borderId="0" xfId="0" applyNumberFormat="1" applyFont="1" applyFill="1" applyBorder="1" applyAlignment="1">
      <alignment horizontal="right" indent="2"/>
    </xf>
    <xf numFmtId="0" fontId="3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Труд 60_11_7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85" t="s">
        <v>0</v>
      </c>
      <c r="B2" s="85" t="s">
        <v>1</v>
      </c>
      <c r="C2" s="83" t="s">
        <v>65</v>
      </c>
      <c r="D2" s="83" t="s">
        <v>66</v>
      </c>
      <c r="E2" s="83" t="s">
        <v>33</v>
      </c>
      <c r="F2" s="83" t="s">
        <v>32</v>
      </c>
      <c r="G2" s="83" t="s">
        <v>31</v>
      </c>
      <c r="H2" s="84" t="s">
        <v>9</v>
      </c>
      <c r="I2" s="83" t="s">
        <v>10</v>
      </c>
      <c r="J2" s="83" t="s">
        <v>63</v>
      </c>
      <c r="K2" s="83" t="s">
        <v>64</v>
      </c>
      <c r="L2" s="83" t="s">
        <v>12</v>
      </c>
      <c r="M2" s="88" t="s">
        <v>11</v>
      </c>
      <c r="N2" s="88"/>
      <c r="O2" s="88"/>
      <c r="P2" s="89"/>
      <c r="Q2" s="83" t="s">
        <v>13</v>
      </c>
      <c r="R2" s="83" t="s">
        <v>14</v>
      </c>
      <c r="S2" s="83" t="s">
        <v>15</v>
      </c>
      <c r="T2" s="83" t="s">
        <v>30</v>
      </c>
      <c r="U2" s="83" t="s">
        <v>16</v>
      </c>
      <c r="V2" s="83" t="s">
        <v>17</v>
      </c>
      <c r="W2" s="83" t="s">
        <v>18</v>
      </c>
      <c r="X2" s="83" t="s">
        <v>19</v>
      </c>
      <c r="Y2" s="83" t="s">
        <v>28</v>
      </c>
      <c r="Z2" s="83" t="s">
        <v>20</v>
      </c>
      <c r="AA2" s="83"/>
      <c r="AB2" s="83" t="s">
        <v>21</v>
      </c>
      <c r="AC2" s="83"/>
      <c r="AD2" s="83" t="s">
        <v>22</v>
      </c>
      <c r="AE2" s="83" t="s">
        <v>23</v>
      </c>
      <c r="AF2" s="83" t="s">
        <v>24</v>
      </c>
      <c r="AG2" s="83" t="s">
        <v>29</v>
      </c>
      <c r="AH2" s="83" t="s">
        <v>25</v>
      </c>
      <c r="AI2" s="89" t="s">
        <v>26</v>
      </c>
      <c r="AJ2" s="88" t="s">
        <v>27</v>
      </c>
    </row>
    <row r="3" spans="1:36" s="2" customFormat="1" ht="237.75" customHeight="1">
      <c r="A3" s="86"/>
      <c r="B3" s="86"/>
      <c r="C3" s="83"/>
      <c r="D3" s="83"/>
      <c r="E3" s="83"/>
      <c r="F3" s="83"/>
      <c r="G3" s="83"/>
      <c r="H3" s="84"/>
      <c r="I3" s="83"/>
      <c r="J3" s="83"/>
      <c r="K3" s="83"/>
      <c r="L3" s="83"/>
      <c r="M3" s="12" t="s">
        <v>2</v>
      </c>
      <c r="N3" s="12" t="s">
        <v>3</v>
      </c>
      <c r="O3" s="12" t="s">
        <v>4</v>
      </c>
      <c r="P3" s="13" t="s">
        <v>5</v>
      </c>
      <c r="Q3" s="83"/>
      <c r="R3" s="83"/>
      <c r="S3" s="83"/>
      <c r="T3" s="83"/>
      <c r="U3" s="83"/>
      <c r="V3" s="83"/>
      <c r="W3" s="83"/>
      <c r="X3" s="83"/>
      <c r="Y3" s="83"/>
      <c r="Z3" s="12" t="s">
        <v>8</v>
      </c>
      <c r="AA3" s="12" t="s">
        <v>6</v>
      </c>
      <c r="AB3" s="12" t="s">
        <v>8</v>
      </c>
      <c r="AC3" s="13" t="s">
        <v>7</v>
      </c>
      <c r="AD3" s="83"/>
      <c r="AE3" s="83"/>
      <c r="AF3" s="83"/>
      <c r="AG3" s="83"/>
      <c r="AH3" s="83"/>
      <c r="AI3" s="91"/>
      <c r="AJ3" s="90"/>
    </row>
    <row r="4" spans="1:36" s="3" customFormat="1" ht="18" customHeight="1">
      <c r="A4" s="87"/>
      <c r="B4" s="87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/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'пок. 10,19,23,38'!#REF!</f>
        <v>#REF!</v>
      </c>
      <c r="T5" s="18">
        <f>'пок. 10,19,23,38'!C4</f>
        <v>16864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>
        <f>'пок. 10,19,23,38'!D4</f>
        <v>41602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>
        <f>'пок. 10,19,23,38'!E4</f>
        <v>284231</v>
      </c>
      <c r="AI5" s="18" t="e">
        <f>'пок. 10,19,23,38'!#REF!</f>
        <v>#REF!</v>
      </c>
      <c r="AJ5" s="18" t="e">
        <f>'пок. 10,19,23,38'!#REF!</f>
        <v>#REF!</v>
      </c>
    </row>
    <row r="6" spans="1:36" ht="17.25">
      <c r="A6" s="4">
        <v>2</v>
      </c>
      <c r="B6" s="6" t="s">
        <v>56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/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#REF!</f>
        <v>#REF!</v>
      </c>
      <c r="M6" s="18" t="e">
        <f>#REF!</f>
        <v>#REF!</v>
      </c>
      <c r="N6" s="18" t="e">
        <f>#REF!</f>
        <v>#REF!</v>
      </c>
      <c r="O6" s="18" t="e">
        <f>#REF!</f>
        <v>#REF!</v>
      </c>
      <c r="P6" s="18" t="e">
        <f>#REF!</f>
        <v>#REF!</v>
      </c>
      <c r="Q6" s="18" t="e">
        <f>#REF!</f>
        <v>#REF!</v>
      </c>
      <c r="R6" s="18" t="e">
        <f>#REF!</f>
        <v>#REF!</v>
      </c>
      <c r="S6" s="18" t="e">
        <f>'пок. 10,19,23,38'!#REF!</f>
        <v>#REF!</v>
      </c>
      <c r="T6" s="18">
        <f>'пок. 10,19,23,38'!C5</f>
        <v>2733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>
        <f>'пок. 10,19,23,38'!D5</f>
        <v>6675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>
        <f>'пок. 10,19,23,38'!E5</f>
        <v>43290</v>
      </c>
      <c r="AI6" s="18" t="e">
        <f>'пок. 10,19,23,38'!#REF!</f>
        <v>#REF!</v>
      </c>
      <c r="AJ6" s="18" t="e">
        <f>'пок. 10,19,23,38'!#REF!</f>
        <v>#REF!</v>
      </c>
    </row>
    <row r="7" spans="1:36" ht="17.25">
      <c r="A7" s="4">
        <v>3</v>
      </c>
      <c r="B7" s="6" t="s">
        <v>50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#REF!</f>
        <v>#REF!</v>
      </c>
      <c r="H7" s="18"/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#REF!</f>
        <v>#REF!</v>
      </c>
      <c r="M7" s="18" t="e">
        <f>#REF!</f>
        <v>#REF!</v>
      </c>
      <c r="N7" s="18" t="e">
        <f>#REF!</f>
        <v>#REF!</v>
      </c>
      <c r="O7" s="18" t="e">
        <f>#REF!</f>
        <v>#REF!</v>
      </c>
      <c r="P7" s="18" t="e">
        <f>#REF!</f>
        <v>#REF!</v>
      </c>
      <c r="Q7" s="18" t="e">
        <f>#REF!</f>
        <v>#REF!</v>
      </c>
      <c r="R7" s="18" t="e">
        <f>#REF!</f>
        <v>#REF!</v>
      </c>
      <c r="S7" s="18" t="e">
        <f>'пок. 10,19,23,38'!#REF!</f>
        <v>#REF!</v>
      </c>
      <c r="T7" s="18">
        <f>'пок. 10,19,23,38'!C6</f>
        <v>2083</v>
      </c>
      <c r="U7" s="18" t="e">
        <f>#REF!</f>
        <v>#REF!</v>
      </c>
      <c r="V7" s="18" t="e">
        <f>#REF!</f>
        <v>#REF!</v>
      </c>
      <c r="W7" s="18" t="e">
        <f>#REF!</f>
        <v>#REF!</v>
      </c>
      <c r="X7" s="18" t="e">
        <f>#REF!</f>
        <v>#REF!</v>
      </c>
      <c r="Y7" s="18">
        <f>'пок. 10,19,23,38'!D6</f>
        <v>4692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>
        <f>'пок. 10,19,23,38'!E6</f>
        <v>33331</v>
      </c>
      <c r="AI7" s="18" t="e">
        <f>'пок. 10,19,23,38'!#REF!</f>
        <v>#REF!</v>
      </c>
      <c r="AJ7" s="18" t="e">
        <f>'пок. 10,19,23,38'!#REF!</f>
        <v>#REF!</v>
      </c>
    </row>
    <row r="8" spans="1:36" ht="17.25">
      <c r="A8" s="4">
        <v>4</v>
      </c>
      <c r="B8" s="6" t="s">
        <v>48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/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#REF!</f>
        <v>#REF!</v>
      </c>
      <c r="M8" s="18" t="e">
        <f>#REF!</f>
        <v>#REF!</v>
      </c>
      <c r="N8" s="18" t="e">
        <f>#REF!</f>
        <v>#REF!</v>
      </c>
      <c r="O8" s="18" t="e">
        <f>#REF!</f>
        <v>#REF!</v>
      </c>
      <c r="P8" s="18" t="e">
        <f>#REF!</f>
        <v>#REF!</v>
      </c>
      <c r="Q8" s="18" t="e">
        <f>#REF!</f>
        <v>#REF!</v>
      </c>
      <c r="R8" s="18" t="e">
        <f>#REF!</f>
        <v>#REF!</v>
      </c>
      <c r="S8" s="18" t="e">
        <f>'пок. 10,19,23,38'!#REF!</f>
        <v>#REF!</v>
      </c>
      <c r="T8" s="18">
        <f>'пок. 10,19,23,38'!C7</f>
        <v>1184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>
        <f>'пок. 10,19,23,38'!D7</f>
        <v>2956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>
        <f>'пок. 10,19,23,38'!E7</f>
        <v>15314</v>
      </c>
      <c r="AI8" s="18" t="e">
        <f>'пок. 10,19,23,38'!#REF!</f>
        <v>#REF!</v>
      </c>
      <c r="AJ8" s="18" t="e">
        <f>'пок. 10,19,23,38'!#REF!</f>
        <v>#REF!</v>
      </c>
    </row>
    <row r="9" spans="1:36" ht="17.25">
      <c r="A9" s="4">
        <v>5</v>
      </c>
      <c r="B9" s="6" t="s">
        <v>55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#REF!</f>
        <v>#REF!</v>
      </c>
      <c r="H9" s="18"/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#REF!</f>
        <v>#REF!</v>
      </c>
      <c r="M9" s="18" t="e">
        <f>#REF!</f>
        <v>#REF!</v>
      </c>
      <c r="N9" s="18" t="e">
        <f>#REF!</f>
        <v>#REF!</v>
      </c>
      <c r="O9" s="18" t="e">
        <f>#REF!</f>
        <v>#REF!</v>
      </c>
      <c r="P9" s="18" t="e">
        <f>#REF!</f>
        <v>#REF!</v>
      </c>
      <c r="Q9" s="18" t="e">
        <f>#REF!</f>
        <v>#REF!</v>
      </c>
      <c r="R9" s="18" t="e">
        <f>#REF!</f>
        <v>#REF!</v>
      </c>
      <c r="S9" s="18" t="e">
        <f>'пок. 10,19,23,38'!#REF!</f>
        <v>#REF!</v>
      </c>
      <c r="T9" s="18">
        <f>'пок. 10,19,23,38'!C8</f>
        <v>1070</v>
      </c>
      <c r="U9" s="18" t="e">
        <f>#REF!</f>
        <v>#REF!</v>
      </c>
      <c r="V9" s="18" t="e">
        <f>#REF!</f>
        <v>#REF!</v>
      </c>
      <c r="W9" s="18" t="e">
        <f>#REF!</f>
        <v>#REF!</v>
      </c>
      <c r="X9" s="18" t="e">
        <f>#REF!</f>
        <v>#REF!</v>
      </c>
      <c r="Y9" s="18">
        <f>'пок. 10,19,23,38'!D8</f>
        <v>2374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>
        <f>'пок. 10,19,23,38'!E8</f>
        <v>13567</v>
      </c>
      <c r="AI9" s="18" t="e">
        <f>'пок. 10,19,23,38'!#REF!</f>
        <v>#REF!</v>
      </c>
      <c r="AJ9" s="18" t="e">
        <f>'пок. 10,19,23,38'!#REF!</f>
        <v>#REF!</v>
      </c>
    </row>
    <row r="10" spans="1:36" ht="17.25">
      <c r="A10" s="4">
        <v>6</v>
      </c>
      <c r="B10" s="6" t="s">
        <v>41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/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#REF!</f>
        <v>#REF!</v>
      </c>
      <c r="M10" s="18" t="e">
        <f>#REF!</f>
        <v>#REF!</v>
      </c>
      <c r="N10" s="18" t="e">
        <f>#REF!</f>
        <v>#REF!</v>
      </c>
      <c r="O10" s="18" t="e">
        <f>#REF!</f>
        <v>#REF!</v>
      </c>
      <c r="P10" s="18" t="e">
        <f>#REF!</f>
        <v>#REF!</v>
      </c>
      <c r="Q10" s="18" t="e">
        <f>#REF!</f>
        <v>#REF!</v>
      </c>
      <c r="R10" s="18" t="e">
        <f>#REF!</f>
        <v>#REF!</v>
      </c>
      <c r="S10" s="18" t="e">
        <f>'пок. 10,19,23,38'!#REF!</f>
        <v>#REF!</v>
      </c>
      <c r="T10" s="18">
        <f>'пок. 10,19,23,38'!C9</f>
        <v>713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>
        <f>'пок. 10,19,23,38'!D9</f>
        <v>1782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>
        <f>'пок. 10,19,23,38'!E9</f>
        <v>10696</v>
      </c>
      <c r="AI10" s="18" t="e">
        <f>'пок. 10,19,23,38'!#REF!</f>
        <v>#REF!</v>
      </c>
      <c r="AJ10" s="18" t="e">
        <f>'пок. 10,19,23,38'!#REF!</f>
        <v>#REF!</v>
      </c>
    </row>
    <row r="11" spans="1:36" ht="17.25">
      <c r="A11" s="4">
        <v>7</v>
      </c>
      <c r="B11" s="5" t="s">
        <v>44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/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#REF!</f>
        <v>#REF!</v>
      </c>
      <c r="M11" s="18" t="e">
        <f>#REF!</f>
        <v>#REF!</v>
      </c>
      <c r="N11" s="18" t="e">
        <f>#REF!</f>
        <v>#REF!</v>
      </c>
      <c r="O11" s="18" t="e">
        <f>#REF!</f>
        <v>#REF!</v>
      </c>
      <c r="P11" s="18" t="e">
        <f>#REF!</f>
        <v>#REF!</v>
      </c>
      <c r="Q11" s="18" t="e">
        <f>#REF!</f>
        <v>#REF!</v>
      </c>
      <c r="R11" s="18" t="e">
        <f>#REF!</f>
        <v>#REF!</v>
      </c>
      <c r="S11" s="18" t="e">
        <f>'пок. 10,19,23,38'!#REF!</f>
        <v>#REF!</v>
      </c>
      <c r="T11" s="18">
        <f>'пок. 10,19,23,38'!C10</f>
        <v>694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>
        <f>'пок. 10,19,23,38'!D10</f>
        <v>1579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>
        <f>'пок. 10,19,23,38'!E10</f>
        <v>9025</v>
      </c>
      <c r="AI11" s="18" t="e">
        <f>'пок. 10,19,23,38'!#REF!</f>
        <v>#REF!</v>
      </c>
      <c r="AJ11" s="18" t="e">
        <f>'пок. 10,19,23,38'!#REF!</f>
        <v>#REF!</v>
      </c>
    </row>
    <row r="12" spans="1:36" ht="17.25">
      <c r="A12" s="4">
        <v>8</v>
      </c>
      <c r="B12" s="6" t="s">
        <v>52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/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#REF!</f>
        <v>#REF!</v>
      </c>
      <c r="M12" s="18" t="e">
        <f>#REF!</f>
        <v>#REF!</v>
      </c>
      <c r="N12" s="18" t="e">
        <f>#REF!</f>
        <v>#REF!</v>
      </c>
      <c r="O12" s="18" t="e">
        <f>#REF!</f>
        <v>#REF!</v>
      </c>
      <c r="P12" s="18" t="e">
        <f>#REF!</f>
        <v>#REF!</v>
      </c>
      <c r="Q12" s="18" t="e">
        <f>#REF!</f>
        <v>#REF!</v>
      </c>
      <c r="R12" s="18" t="e">
        <f>#REF!</f>
        <v>#REF!</v>
      </c>
      <c r="S12" s="18" t="e">
        <f>'пок. 10,19,23,38'!#REF!</f>
        <v>#REF!</v>
      </c>
      <c r="T12" s="18">
        <f>'пок. 10,19,23,38'!C11</f>
        <v>629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>
        <f>'пок. 10,19,23,38'!D11</f>
        <v>1525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>
        <f>'пок. 10,19,23,38'!E11</f>
        <v>9053</v>
      </c>
      <c r="AI12" s="18" t="e">
        <f>'пок. 10,19,23,38'!#REF!</f>
        <v>#REF!</v>
      </c>
      <c r="AJ12" s="18" t="e">
        <f>'пок. 10,19,23,38'!#REF!</f>
        <v>#REF!</v>
      </c>
    </row>
    <row r="13" spans="1:36" ht="17.25">
      <c r="A13" s="4">
        <v>9</v>
      </c>
      <c r="B13" s="6" t="s">
        <v>43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/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#REF!</f>
        <v>#REF!</v>
      </c>
      <c r="M13" s="18" t="e">
        <f>#REF!</f>
        <v>#REF!</v>
      </c>
      <c r="N13" s="18" t="e">
        <f>#REF!</f>
        <v>#REF!</v>
      </c>
      <c r="O13" s="18" t="e">
        <f>#REF!</f>
        <v>#REF!</v>
      </c>
      <c r="P13" s="18" t="e">
        <f>#REF!</f>
        <v>#REF!</v>
      </c>
      <c r="Q13" s="18" t="e">
        <f>#REF!</f>
        <v>#REF!</v>
      </c>
      <c r="R13" s="18" t="e">
        <f>#REF!</f>
        <v>#REF!</v>
      </c>
      <c r="S13" s="18" t="e">
        <f>'пок. 10,19,23,38'!#REF!</f>
        <v>#REF!</v>
      </c>
      <c r="T13" s="18">
        <f>'пок. 10,19,23,38'!C12</f>
        <v>983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>
        <f>'пок. 10,19,23,38'!D12</f>
        <v>2417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>
        <f>'пок. 10,19,23,38'!E12</f>
        <v>12451</v>
      </c>
      <c r="AI13" s="18" t="e">
        <f>'пок. 10,19,23,38'!#REF!</f>
        <v>#REF!</v>
      </c>
      <c r="AJ13" s="18" t="e">
        <f>'пок. 10,19,23,38'!#REF!</f>
        <v>#REF!</v>
      </c>
    </row>
    <row r="14" spans="1:36" ht="17.25">
      <c r="A14" s="4">
        <v>10</v>
      </c>
      <c r="B14" s="6" t="s">
        <v>51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/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#REF!</f>
        <v>#REF!</v>
      </c>
      <c r="M14" s="18" t="e">
        <f>#REF!</f>
        <v>#REF!</v>
      </c>
      <c r="N14" s="18" t="e">
        <f>#REF!</f>
        <v>#REF!</v>
      </c>
      <c r="O14" s="18" t="e">
        <f>#REF!</f>
        <v>#REF!</v>
      </c>
      <c r="P14" s="18" t="e">
        <f>#REF!</f>
        <v>#REF!</v>
      </c>
      <c r="Q14" s="18" t="e">
        <f>#REF!</f>
        <v>#REF!</v>
      </c>
      <c r="R14" s="18" t="e">
        <f>#REF!</f>
        <v>#REF!</v>
      </c>
      <c r="S14" s="18" t="e">
        <f>'пок. 10,19,23,38'!#REF!</f>
        <v>#REF!</v>
      </c>
      <c r="T14" s="18">
        <f>'пок. 10,19,23,38'!C13</f>
        <v>320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>
        <f>'пок. 10,19,23,38'!D13</f>
        <v>694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>
        <f>'пок. 10,19,23,38'!E13</f>
        <v>4029</v>
      </c>
      <c r="AI14" s="18" t="e">
        <f>'пок. 10,19,23,38'!#REF!</f>
        <v>#REF!</v>
      </c>
      <c r="AJ14" s="18" t="e">
        <f>'пок. 10,19,23,38'!#REF!</f>
        <v>#REF!</v>
      </c>
    </row>
    <row r="15" spans="1:36" ht="17.25">
      <c r="A15" s="4">
        <v>11</v>
      </c>
      <c r="B15" s="6" t="s">
        <v>61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/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#REF!</f>
        <v>#REF!</v>
      </c>
      <c r="M15" s="18" t="e">
        <f>#REF!</f>
        <v>#REF!</v>
      </c>
      <c r="N15" s="18" t="e">
        <f>#REF!</f>
        <v>#REF!</v>
      </c>
      <c r="O15" s="18" t="e">
        <f>#REF!</f>
        <v>#REF!</v>
      </c>
      <c r="P15" s="18" t="e">
        <f>#REF!</f>
        <v>#REF!</v>
      </c>
      <c r="Q15" s="18" t="e">
        <f>#REF!</f>
        <v>#REF!</v>
      </c>
      <c r="R15" s="18" t="e">
        <f>#REF!</f>
        <v>#REF!</v>
      </c>
      <c r="S15" s="18" t="e">
        <f>'пок. 10,19,23,38'!#REF!</f>
        <v>#REF!</v>
      </c>
      <c r="T15" s="18">
        <f>'пок. 10,19,23,38'!C14</f>
        <v>672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>
        <f>'пок. 10,19,23,38'!D14</f>
        <v>1740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>
        <f>'пок. 10,19,23,38'!E14</f>
        <v>11329</v>
      </c>
      <c r="AI15" s="18" t="e">
        <f>'пок. 10,19,23,38'!#REF!</f>
        <v>#REF!</v>
      </c>
      <c r="AJ15" s="18" t="e">
        <f>'пок. 10,19,23,38'!#REF!</f>
        <v>#REF!</v>
      </c>
    </row>
    <row r="16" spans="1:36" ht="17.25">
      <c r="A16" s="4">
        <v>12</v>
      </c>
      <c r="B16" s="6" t="s">
        <v>47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#REF!</f>
        <v>#REF!</v>
      </c>
      <c r="H16" s="18"/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#REF!</f>
        <v>#REF!</v>
      </c>
      <c r="M16" s="18" t="e">
        <f>#REF!</f>
        <v>#REF!</v>
      </c>
      <c r="N16" s="18" t="e">
        <f>#REF!</f>
        <v>#REF!</v>
      </c>
      <c r="O16" s="18" t="e">
        <f>#REF!</f>
        <v>#REF!</v>
      </c>
      <c r="P16" s="18" t="e">
        <f>#REF!</f>
        <v>#REF!</v>
      </c>
      <c r="Q16" s="18" t="e">
        <f>#REF!</f>
        <v>#REF!</v>
      </c>
      <c r="R16" s="18" t="e">
        <f>#REF!</f>
        <v>#REF!</v>
      </c>
      <c r="S16" s="18" t="e">
        <f>'пок. 10,19,23,38'!#REF!</f>
        <v>#REF!</v>
      </c>
      <c r="T16" s="18">
        <f>'пок. 10,19,23,38'!C15</f>
        <v>254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>
        <f>'пок. 10,19,23,38'!D15</f>
        <v>615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>
        <f>'пок. 10,19,23,38'!E15</f>
        <v>3608</v>
      </c>
      <c r="AI16" s="18" t="e">
        <f>'пок. 10,19,23,38'!#REF!</f>
        <v>#REF!</v>
      </c>
      <c r="AJ16" s="18" t="e">
        <f>'пок. 10,19,23,38'!#REF!</f>
        <v>#REF!</v>
      </c>
    </row>
    <row r="17" spans="1:36" ht="17.25">
      <c r="A17" s="4">
        <v>13</v>
      </c>
      <c r="B17" s="6" t="s">
        <v>58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/>
      <c r="I17" s="18" t="e">
        <f>#REF!</f>
        <v>#REF!</v>
      </c>
      <c r="J17" s="18" t="e">
        <f>#REF!</f>
        <v>#REF!</v>
      </c>
      <c r="K17" s="18" t="e">
        <f>#REF!</f>
        <v>#REF!</v>
      </c>
      <c r="L17" s="18" t="e">
        <f>#REF!</f>
        <v>#REF!</v>
      </c>
      <c r="M17" s="18" t="e">
        <f>#REF!</f>
        <v>#REF!</v>
      </c>
      <c r="N17" s="18" t="e">
        <f>#REF!</f>
        <v>#REF!</v>
      </c>
      <c r="O17" s="18" t="e">
        <f>#REF!</f>
        <v>#REF!</v>
      </c>
      <c r="P17" s="18" t="e">
        <f>#REF!</f>
        <v>#REF!</v>
      </c>
      <c r="Q17" s="18" t="e">
        <f>#REF!</f>
        <v>#REF!</v>
      </c>
      <c r="R17" s="18" t="e">
        <f>#REF!</f>
        <v>#REF!</v>
      </c>
      <c r="S17" s="18" t="e">
        <f>'пок. 10,19,23,38'!#REF!</f>
        <v>#REF!</v>
      </c>
      <c r="T17" s="18">
        <f>'пок. 10,19,23,38'!C16</f>
        <v>272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>
        <f>'пок. 10,19,23,38'!D16</f>
        <v>799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>
        <f>'пок. 10,19,23,38'!E16</f>
        <v>4709</v>
      </c>
      <c r="AI17" s="18" t="e">
        <f>'пок. 10,19,23,38'!#REF!</f>
        <v>#REF!</v>
      </c>
      <c r="AJ17" s="18" t="e">
        <f>'пок. 10,19,23,38'!#REF!</f>
        <v>#REF!</v>
      </c>
    </row>
    <row r="18" spans="1:36" ht="17.25">
      <c r="A18" s="4">
        <v>14</v>
      </c>
      <c r="B18" s="6" t="s">
        <v>49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/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#REF!</f>
        <v>#REF!</v>
      </c>
      <c r="M18" s="18" t="e">
        <f>#REF!</f>
        <v>#REF!</v>
      </c>
      <c r="N18" s="18" t="e">
        <f>#REF!</f>
        <v>#REF!</v>
      </c>
      <c r="O18" s="18" t="e">
        <f>#REF!</f>
        <v>#REF!</v>
      </c>
      <c r="P18" s="18" t="e">
        <f>#REF!</f>
        <v>#REF!</v>
      </c>
      <c r="Q18" s="18" t="e">
        <f>#REF!</f>
        <v>#REF!</v>
      </c>
      <c r="R18" s="18" t="e">
        <f>#REF!</f>
        <v>#REF!</v>
      </c>
      <c r="S18" s="18" t="e">
        <f>'пок. 10,19,23,38'!#REF!</f>
        <v>#REF!</v>
      </c>
      <c r="T18" s="18">
        <f>'пок. 10,19,23,38'!C17</f>
        <v>1331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>
        <f>'пок. 10,19,23,38'!D17</f>
        <v>3072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>
        <f>'пок. 10,19,23,38'!E17</f>
        <v>18761</v>
      </c>
      <c r="AI18" s="18" t="e">
        <f>'пок. 10,19,23,38'!#REF!</f>
        <v>#REF!</v>
      </c>
      <c r="AJ18" s="18" t="e">
        <f>'пок. 10,19,23,38'!#REF!</f>
        <v>#REF!</v>
      </c>
    </row>
    <row r="19" spans="1:36" ht="17.25">
      <c r="A19" s="4">
        <v>15</v>
      </c>
      <c r="B19" s="6" t="s">
        <v>59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/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#REF!</f>
        <v>#REF!</v>
      </c>
      <c r="M19" s="18" t="e">
        <f>#REF!</f>
        <v>#REF!</v>
      </c>
      <c r="N19" s="18" t="e">
        <f>#REF!</f>
        <v>#REF!</v>
      </c>
      <c r="O19" s="18" t="e">
        <f>#REF!</f>
        <v>#REF!</v>
      </c>
      <c r="P19" s="18" t="e">
        <f>#REF!</f>
        <v>#REF!</v>
      </c>
      <c r="Q19" s="18" t="e">
        <f>#REF!</f>
        <v>#REF!</v>
      </c>
      <c r="R19" s="18" t="e">
        <f>#REF!</f>
        <v>#REF!</v>
      </c>
      <c r="S19" s="18" t="e">
        <f>'пок. 10,19,23,38'!#REF!</f>
        <v>#REF!</v>
      </c>
      <c r="T19" s="18">
        <f>'пок. 10,19,23,38'!C18</f>
        <v>1384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>
        <f>'пок. 10,19,23,38'!D18</f>
        <v>4148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>
        <f>'пок. 10,19,23,38'!E18</f>
        <v>26885</v>
      </c>
      <c r="AI19" s="18" t="e">
        <f>'пок. 10,19,23,38'!#REF!</f>
        <v>#REF!</v>
      </c>
      <c r="AJ19" s="18" t="e">
        <f>'пок. 10,19,23,38'!#REF!</f>
        <v>#REF!</v>
      </c>
    </row>
    <row r="20" spans="1:36" ht="17.25">
      <c r="A20" s="4">
        <v>16</v>
      </c>
      <c r="B20" s="6" t="s">
        <v>53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/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#REF!</f>
        <v>#REF!</v>
      </c>
      <c r="M20" s="18" t="e">
        <f>#REF!</f>
        <v>#REF!</v>
      </c>
      <c r="N20" s="18" t="e">
        <f>#REF!</f>
        <v>#REF!</v>
      </c>
      <c r="O20" s="18" t="e">
        <f>#REF!</f>
        <v>#REF!</v>
      </c>
      <c r="P20" s="18" t="e">
        <f>#REF!</f>
        <v>#REF!</v>
      </c>
      <c r="Q20" s="18" t="e">
        <f>#REF!</f>
        <v>#REF!</v>
      </c>
      <c r="R20" s="18" t="e">
        <f>#REF!</f>
        <v>#REF!</v>
      </c>
      <c r="S20" s="18" t="e">
        <f>'пок. 10,19,23,38'!#REF!</f>
        <v>#REF!</v>
      </c>
      <c r="T20" s="18">
        <f>'пок. 10,19,23,38'!C19</f>
        <v>673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>
        <f>'пок. 10,19,23,38'!D19</f>
        <v>1553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>
        <f>'пок. 10,19,23,38'!E19</f>
        <v>8686</v>
      </c>
      <c r="AI20" s="18" t="e">
        <f>'пок. 10,19,23,38'!#REF!</f>
        <v>#REF!</v>
      </c>
      <c r="AJ20" s="18" t="e">
        <f>'пок. 10,19,23,38'!#REF!</f>
        <v>#REF!</v>
      </c>
    </row>
    <row r="21" spans="1:36" ht="17.25">
      <c r="A21" s="4">
        <v>17</v>
      </c>
      <c r="B21" s="6" t="s">
        <v>57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#REF!</f>
        <v>#REF!</v>
      </c>
      <c r="H21" s="18"/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#REF!</f>
        <v>#REF!</v>
      </c>
      <c r="M21" s="18" t="e">
        <f>#REF!</f>
        <v>#REF!</v>
      </c>
      <c r="N21" s="18" t="e">
        <f>#REF!</f>
        <v>#REF!</v>
      </c>
      <c r="O21" s="18" t="e">
        <f>#REF!</f>
        <v>#REF!</v>
      </c>
      <c r="P21" s="18" t="e">
        <f>#REF!</f>
        <v>#REF!</v>
      </c>
      <c r="Q21" s="18" t="e">
        <f>#REF!</f>
        <v>#REF!</v>
      </c>
      <c r="R21" s="18" t="e">
        <f>#REF!</f>
        <v>#REF!</v>
      </c>
      <c r="S21" s="18" t="e">
        <f>'пок. 10,19,23,38'!#REF!</f>
        <v>#REF!</v>
      </c>
      <c r="T21" s="18">
        <f>'пок. 10,19,23,38'!C20</f>
        <v>1029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>
        <f>'пок. 10,19,23,38'!D20</f>
        <v>3083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>
        <f>'пок. 10,19,23,38'!E20</f>
        <v>15767</v>
      </c>
      <c r="AI21" s="18" t="e">
        <f>'пок. 10,19,23,38'!#REF!</f>
        <v>#REF!</v>
      </c>
      <c r="AJ21" s="18" t="e">
        <f>'пок. 10,19,23,38'!#REF!</f>
        <v>#REF!</v>
      </c>
    </row>
    <row r="22" spans="1:36" ht="17.25">
      <c r="A22" s="4">
        <v>18</v>
      </c>
      <c r="B22" s="6" t="s">
        <v>62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/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#REF!</f>
        <v>#REF!</v>
      </c>
      <c r="M22" s="18" t="e">
        <f>#REF!</f>
        <v>#REF!</v>
      </c>
      <c r="N22" s="18" t="e">
        <f>#REF!</f>
        <v>#REF!</v>
      </c>
      <c r="O22" s="18" t="e">
        <f>#REF!</f>
        <v>#REF!</v>
      </c>
      <c r="P22" s="18" t="e">
        <f>#REF!</f>
        <v>#REF!</v>
      </c>
      <c r="Q22" s="18" t="e">
        <f>#REF!</f>
        <v>#REF!</v>
      </c>
      <c r="R22" s="18" t="e">
        <f>#REF!</f>
        <v>#REF!</v>
      </c>
      <c r="S22" s="18" t="e">
        <f>'пок. 10,19,23,38'!#REF!</f>
        <v>#REF!</v>
      </c>
      <c r="T22" s="18">
        <f>'пок. 10,19,23,38'!C21</f>
        <v>532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>
        <f>'пок. 10,19,23,38'!D21</f>
        <v>1393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>
        <f>'пок. 10,19,23,38'!E21</f>
        <v>8299</v>
      </c>
      <c r="AI22" s="18" t="e">
        <f>'пок. 10,19,23,38'!#REF!</f>
        <v>#REF!</v>
      </c>
      <c r="AJ22" s="18" t="e">
        <f>'пок. 10,19,23,38'!#REF!</f>
        <v>#REF!</v>
      </c>
    </row>
    <row r="23" spans="1:36" ht="17.25">
      <c r="A23" s="4">
        <v>19</v>
      </c>
      <c r="B23" s="7" t="s">
        <v>42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/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#REF!</f>
        <v>#REF!</v>
      </c>
      <c r="M23" s="18" t="e">
        <f>#REF!</f>
        <v>#REF!</v>
      </c>
      <c r="N23" s="18" t="e">
        <f>#REF!</f>
        <v>#REF!</v>
      </c>
      <c r="O23" s="18" t="e">
        <f>#REF!</f>
        <v>#REF!</v>
      </c>
      <c r="P23" s="18" t="e">
        <f>#REF!</f>
        <v>#REF!</v>
      </c>
      <c r="Q23" s="18" t="e">
        <f>#REF!</f>
        <v>#REF!</v>
      </c>
      <c r="R23" s="18" t="e">
        <f>#REF!</f>
        <v>#REF!</v>
      </c>
      <c r="S23" s="18" t="e">
        <f>'пок. 10,19,23,38'!#REF!</f>
        <v>#REF!</v>
      </c>
      <c r="T23" s="18">
        <f>'пок. 10,19,23,38'!C22</f>
        <v>474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>
        <f>'пок. 10,19,23,38'!D22</f>
        <v>1237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>
        <f>'пок. 10,19,23,38'!E22</f>
        <v>6634</v>
      </c>
      <c r="AI23" s="18" t="e">
        <f>'пок. 10,19,23,38'!#REF!</f>
        <v>#REF!</v>
      </c>
      <c r="AJ23" s="18" t="e">
        <f>'пок. 10,19,23,38'!#REF!</f>
        <v>#REF!</v>
      </c>
    </row>
    <row r="24" spans="1:36" ht="17.25">
      <c r="A24" s="4">
        <v>20</v>
      </c>
      <c r="B24" s="8" t="s">
        <v>54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#REF!</f>
        <v>#REF!</v>
      </c>
      <c r="H24" s="18"/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#REF!</f>
        <v>#REF!</v>
      </c>
      <c r="M24" s="18" t="e">
        <f>#REF!</f>
        <v>#REF!</v>
      </c>
      <c r="N24" s="18" t="e">
        <f>#REF!</f>
        <v>#REF!</v>
      </c>
      <c r="O24" s="18" t="e">
        <f>#REF!</f>
        <v>#REF!</v>
      </c>
      <c r="P24" s="18" t="e">
        <f>#REF!</f>
        <v>#REF!</v>
      </c>
      <c r="Q24" s="18" t="e">
        <f>#REF!</f>
        <v>#REF!</v>
      </c>
      <c r="R24" s="18" t="e">
        <f>#REF!</f>
        <v>#REF!</v>
      </c>
      <c r="S24" s="18" t="e">
        <f>'пок. 10,19,23,38'!#REF!</f>
        <v>#REF!</v>
      </c>
      <c r="T24" s="18">
        <f>'пок. 10,19,23,38'!C23</f>
        <v>4770</v>
      </c>
      <c r="U24" s="18" t="e">
        <f>#REF!</f>
        <v>#REF!</v>
      </c>
      <c r="V24" s="18" t="e">
        <f>#REF!</f>
        <v>#REF!</v>
      </c>
      <c r="W24" s="18" t="e">
        <f>#REF!</f>
        <v>#REF!</v>
      </c>
      <c r="X24" s="18" t="e">
        <f>#REF!</f>
        <v>#REF!</v>
      </c>
      <c r="Y24" s="18">
        <f>'пок. 10,19,23,38'!D23</f>
        <v>10810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>
        <f>'пок. 10,19,23,38'!E23</f>
        <v>63438</v>
      </c>
      <c r="AI24" s="18" t="e">
        <f>'пок. 10,19,23,38'!#REF!</f>
        <v>#REF!</v>
      </c>
      <c r="AJ24" s="18" t="e">
        <f>'пок. 10,19,23,38'!#REF!</f>
        <v>#REF!</v>
      </c>
    </row>
    <row r="25" spans="1:36" ht="17.25">
      <c r="A25" s="4">
        <v>21</v>
      </c>
      <c r="B25" s="7" t="s">
        <v>46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/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#REF!</f>
        <v>#REF!</v>
      </c>
      <c r="M25" s="18" t="e">
        <f>#REF!</f>
        <v>#REF!</v>
      </c>
      <c r="N25" s="18" t="e">
        <f>#REF!</f>
        <v>#REF!</v>
      </c>
      <c r="O25" s="18" t="e">
        <f>#REF!</f>
        <v>#REF!</v>
      </c>
      <c r="P25" s="18" t="e">
        <f>#REF!</f>
        <v>#REF!</v>
      </c>
      <c r="Q25" s="18" t="e">
        <f>#REF!</f>
        <v>#REF!</v>
      </c>
      <c r="R25" s="18" t="e">
        <f>#REF!</f>
        <v>#REF!</v>
      </c>
      <c r="S25" s="18" t="e">
        <f>'пок. 10,19,23,38'!#REF!</f>
        <v>#REF!</v>
      </c>
      <c r="T25" s="18">
        <f>'пок. 10,19,23,38'!C24</f>
        <v>750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>
        <f>'пок. 10,19,23,38'!D24</f>
        <v>1941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>
        <f>'пок. 10,19,23,38'!E24</f>
        <v>11819</v>
      </c>
      <c r="AI25" s="18" t="e">
        <f>'пок. 10,19,23,38'!#REF!</f>
        <v>#REF!</v>
      </c>
      <c r="AJ25" s="18" t="e">
        <f>'пок. 10,19,23,38'!#REF!</f>
        <v>#REF!</v>
      </c>
    </row>
    <row r="26" spans="1:36" ht="18" thickBot="1">
      <c r="A26" s="4">
        <v>22</v>
      </c>
      <c r="B26" s="9" t="s">
        <v>60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/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#REF!</f>
        <v>#REF!</v>
      </c>
      <c r="M26" s="18" t="e">
        <f>#REF!</f>
        <v>#REF!</v>
      </c>
      <c r="N26" s="18" t="e">
        <f>#REF!</f>
        <v>#REF!</v>
      </c>
      <c r="O26" s="18" t="e">
        <f>#REF!</f>
        <v>#REF!</v>
      </c>
      <c r="P26" s="18" t="e">
        <f>#REF!</f>
        <v>#REF!</v>
      </c>
      <c r="Q26" s="18" t="e">
        <f>#REF!</f>
        <v>#REF!</v>
      </c>
      <c r="R26" s="18" t="e">
        <f>#REF!</f>
        <v>#REF!</v>
      </c>
      <c r="S26" s="18" t="e">
        <f>'пок. 10,19,23,38'!#REF!</f>
        <v>#REF!</v>
      </c>
      <c r="T26" s="18">
        <f>'пок. 10,19,23,38'!C25</f>
        <v>991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>
        <f>'пок. 10,19,23,38'!D25</f>
        <v>2321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>
        <f>'пок. 10,19,23,38'!E25</f>
        <v>13555</v>
      </c>
      <c r="AI26" s="18" t="e">
        <f>'пок. 10,19,23,38'!#REF!</f>
        <v>#REF!</v>
      </c>
      <c r="AJ26" s="18" t="e">
        <f>'пок. 10,19,23,38'!#REF!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AJ2:AJ3"/>
    <mergeCell ref="T2:T3"/>
    <mergeCell ref="AG2:AG3"/>
    <mergeCell ref="Y2:Y3"/>
    <mergeCell ref="AH2:AH3"/>
    <mergeCell ref="AI2:AI3"/>
    <mergeCell ref="Q2:Q3"/>
    <mergeCell ref="AD2:AD3"/>
    <mergeCell ref="A2:A4"/>
    <mergeCell ref="B2:B4"/>
    <mergeCell ref="M2:P2"/>
    <mergeCell ref="C2:C3"/>
    <mergeCell ref="D2:D3"/>
    <mergeCell ref="Z2:AA2"/>
    <mergeCell ref="W2:W3"/>
    <mergeCell ref="I2:I3"/>
    <mergeCell ref="G2:G3"/>
    <mergeCell ref="H2:H3"/>
    <mergeCell ref="L2:L3"/>
    <mergeCell ref="F2:F3"/>
    <mergeCell ref="E2:E3"/>
    <mergeCell ref="K2:K3"/>
    <mergeCell ref="J2:J3"/>
    <mergeCell ref="S2:S3"/>
    <mergeCell ref="AF2:AF3"/>
    <mergeCell ref="V2:V3"/>
    <mergeCell ref="U2:U3"/>
    <mergeCell ref="R2:R3"/>
    <mergeCell ref="X2:X3"/>
    <mergeCell ref="AE2:AE3"/>
    <mergeCell ref="AB2:AC2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1"/>
  <sheetViews>
    <sheetView tabSelected="1" view="pageBreakPreview" zoomScale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5" sqref="E5:E31"/>
    </sheetView>
  </sheetViews>
  <sheetFormatPr defaultColWidth="9.140625" defaultRowHeight="15"/>
  <cols>
    <col min="1" max="1" width="5.140625" style="26" customWidth="1"/>
    <col min="2" max="2" width="54.00390625" style="26" customWidth="1"/>
    <col min="3" max="3" width="24.421875" style="26" customWidth="1"/>
    <col min="4" max="4" width="33.57421875" style="26" customWidth="1"/>
    <col min="5" max="6" width="20.7109375" style="31" customWidth="1"/>
    <col min="7" max="7" width="19.7109375" style="31" customWidth="1"/>
    <col min="8" max="8" width="14.28125" style="31" customWidth="1"/>
    <col min="9" max="9" width="19.421875" style="31" customWidth="1"/>
    <col min="10" max="16384" width="9.140625" style="26" customWidth="1"/>
  </cols>
  <sheetData>
    <row r="1" ht="23.25" customHeight="1">
      <c r="B1" s="21" t="s">
        <v>130</v>
      </c>
    </row>
    <row r="2" spans="1:9" s="32" customFormat="1" ht="79.5" customHeight="1">
      <c r="A2" s="95" t="s">
        <v>0</v>
      </c>
      <c r="B2" s="95" t="s">
        <v>1</v>
      </c>
      <c r="C2" s="98" t="s">
        <v>104</v>
      </c>
      <c r="D2" s="98" t="s">
        <v>105</v>
      </c>
      <c r="E2" s="100" t="s">
        <v>134</v>
      </c>
      <c r="F2" s="101" t="s">
        <v>126</v>
      </c>
      <c r="G2" s="100" t="s">
        <v>68</v>
      </c>
      <c r="H2" s="100"/>
      <c r="I2" s="94" t="s">
        <v>127</v>
      </c>
    </row>
    <row r="3" spans="1:9" s="32" customFormat="1" ht="136.5" customHeight="1">
      <c r="A3" s="96"/>
      <c r="B3" s="96"/>
      <c r="C3" s="99"/>
      <c r="D3" s="99"/>
      <c r="E3" s="100"/>
      <c r="F3" s="102"/>
      <c r="G3" s="48" t="s">
        <v>133</v>
      </c>
      <c r="H3" s="48" t="s">
        <v>74</v>
      </c>
      <c r="I3" s="94"/>
    </row>
    <row r="4" spans="1:9" s="35" customFormat="1" ht="19.5" customHeight="1">
      <c r="A4" s="97"/>
      <c r="B4" s="97"/>
      <c r="C4" s="34" t="s">
        <v>38</v>
      </c>
      <c r="D4" s="34" t="s">
        <v>35</v>
      </c>
      <c r="E4" s="34" t="s">
        <v>37</v>
      </c>
      <c r="F4" s="34" t="s">
        <v>35</v>
      </c>
      <c r="G4" s="34" t="s">
        <v>39</v>
      </c>
      <c r="H4" s="34" t="s">
        <v>39</v>
      </c>
      <c r="I4" s="29" t="s">
        <v>103</v>
      </c>
    </row>
    <row r="5" spans="1:9" ht="17.25">
      <c r="A5" s="36">
        <v>1</v>
      </c>
      <c r="B5" s="37" t="s">
        <v>75</v>
      </c>
      <c r="C5" s="65">
        <v>440.2</v>
      </c>
      <c r="D5" s="67">
        <v>27.5</v>
      </c>
      <c r="E5" s="62">
        <v>29933.4</v>
      </c>
      <c r="F5" s="62">
        <v>80</v>
      </c>
      <c r="G5" s="43">
        <v>32.6</v>
      </c>
      <c r="H5" s="58">
        <v>0.32</v>
      </c>
      <c r="I5" s="44">
        <v>17802020</v>
      </c>
    </row>
    <row r="6" spans="1:9" ht="17.25">
      <c r="A6" s="36">
        <v>2</v>
      </c>
      <c r="B6" s="37" t="s">
        <v>76</v>
      </c>
      <c r="C6" s="65">
        <v>410.4</v>
      </c>
      <c r="D6" s="67">
        <v>17.8</v>
      </c>
      <c r="E6" s="62">
        <v>12177.4</v>
      </c>
      <c r="F6" s="62" t="s">
        <v>132</v>
      </c>
      <c r="G6" s="43">
        <v>24.6</v>
      </c>
      <c r="H6" s="58">
        <v>0.23</v>
      </c>
      <c r="I6" s="44">
        <v>3227619</v>
      </c>
    </row>
    <row r="7" spans="1:9" ht="17.25">
      <c r="A7" s="36">
        <v>3</v>
      </c>
      <c r="B7" s="37" t="s">
        <v>77</v>
      </c>
      <c r="C7" s="65">
        <v>310.6</v>
      </c>
      <c r="D7" s="67">
        <v>24</v>
      </c>
      <c r="E7" s="62">
        <v>17335</v>
      </c>
      <c r="F7" s="62" t="s">
        <v>132</v>
      </c>
      <c r="G7" s="43">
        <v>34.4</v>
      </c>
      <c r="H7" s="58">
        <v>0.24</v>
      </c>
      <c r="I7" s="44">
        <v>1153953</v>
      </c>
    </row>
    <row r="8" spans="1:9" ht="17.25">
      <c r="A8" s="36">
        <v>4</v>
      </c>
      <c r="B8" s="38" t="s">
        <v>78</v>
      </c>
      <c r="C8" s="65">
        <v>236</v>
      </c>
      <c r="D8" s="67">
        <v>16.4</v>
      </c>
      <c r="E8" s="62">
        <v>10650.1</v>
      </c>
      <c r="F8" s="62" t="s">
        <v>132</v>
      </c>
      <c r="G8" s="43">
        <v>31.5</v>
      </c>
      <c r="H8" s="58">
        <v>0.14</v>
      </c>
      <c r="I8" s="44">
        <v>430496</v>
      </c>
    </row>
    <row r="9" spans="1:9" ht="17.25">
      <c r="A9" s="36">
        <v>5</v>
      </c>
      <c r="B9" s="37" t="s">
        <v>79</v>
      </c>
      <c r="C9" s="65">
        <v>228.2</v>
      </c>
      <c r="D9" s="67">
        <v>19.2</v>
      </c>
      <c r="E9" s="62">
        <v>66407.8</v>
      </c>
      <c r="F9" s="62">
        <v>100</v>
      </c>
      <c r="G9" s="43">
        <v>34.3</v>
      </c>
      <c r="H9" s="58">
        <v>0.08</v>
      </c>
      <c r="I9" s="44">
        <v>400021</v>
      </c>
    </row>
    <row r="10" spans="1:9" ht="17.25">
      <c r="A10" s="36">
        <v>6</v>
      </c>
      <c r="B10" s="37" t="s">
        <v>80</v>
      </c>
      <c r="C10" s="65">
        <v>199.6</v>
      </c>
      <c r="D10" s="67">
        <v>18.3</v>
      </c>
      <c r="E10" s="62">
        <v>52959.8</v>
      </c>
      <c r="F10" s="62">
        <v>100</v>
      </c>
      <c r="G10" s="43">
        <v>30.1</v>
      </c>
      <c r="H10" s="58">
        <v>0.09</v>
      </c>
      <c r="I10" s="44">
        <v>387124</v>
      </c>
    </row>
    <row r="11" spans="1:9" ht="17.25">
      <c r="A11" s="36">
        <v>7</v>
      </c>
      <c r="B11" s="37" t="s">
        <v>81</v>
      </c>
      <c r="C11" s="65">
        <v>219.4</v>
      </c>
      <c r="D11" s="67">
        <v>26.2</v>
      </c>
      <c r="E11" s="62">
        <v>379769.1</v>
      </c>
      <c r="F11" s="62" t="s">
        <v>132</v>
      </c>
      <c r="G11" s="43">
        <v>40.4</v>
      </c>
      <c r="H11" s="58">
        <v>0.64</v>
      </c>
      <c r="I11" s="44">
        <v>457533</v>
      </c>
    </row>
    <row r="12" spans="1:9" ht="17.25">
      <c r="A12" s="36">
        <v>8</v>
      </c>
      <c r="B12" s="37" t="s">
        <v>82</v>
      </c>
      <c r="C12" s="65">
        <v>216.2</v>
      </c>
      <c r="D12" s="67">
        <v>20.4</v>
      </c>
      <c r="E12" s="62">
        <v>30126.5</v>
      </c>
      <c r="F12" s="62">
        <v>100</v>
      </c>
      <c r="G12" s="43">
        <v>30.5</v>
      </c>
      <c r="H12" s="58">
        <v>0.12</v>
      </c>
      <c r="I12" s="44">
        <v>511399</v>
      </c>
    </row>
    <row r="13" spans="1:9" ht="17.25">
      <c r="A13" s="36">
        <v>9</v>
      </c>
      <c r="B13" s="37" t="s">
        <v>83</v>
      </c>
      <c r="C13" s="65">
        <v>154.4</v>
      </c>
      <c r="D13" s="67">
        <v>20.2</v>
      </c>
      <c r="E13" s="62">
        <v>46851.1</v>
      </c>
      <c r="F13" s="62">
        <v>100</v>
      </c>
      <c r="G13" s="43">
        <v>29.8</v>
      </c>
      <c r="H13" s="58">
        <v>0.12</v>
      </c>
      <c r="I13" s="44">
        <v>469430</v>
      </c>
    </row>
    <row r="14" spans="1:9" ht="17.25">
      <c r="A14" s="36">
        <v>10</v>
      </c>
      <c r="B14" s="37" t="s">
        <v>84</v>
      </c>
      <c r="C14" s="65">
        <v>205.2</v>
      </c>
      <c r="D14" s="67">
        <v>18.6</v>
      </c>
      <c r="E14" s="62">
        <v>2633.1</v>
      </c>
      <c r="F14" s="62" t="s">
        <v>132</v>
      </c>
      <c r="G14" s="43">
        <v>26.1</v>
      </c>
      <c r="H14" s="58">
        <v>0.07</v>
      </c>
      <c r="I14" s="44">
        <v>286881</v>
      </c>
    </row>
    <row r="15" spans="1:9" ht="17.25">
      <c r="A15" s="36">
        <v>11</v>
      </c>
      <c r="B15" s="37" t="s">
        <v>85</v>
      </c>
      <c r="C15" s="65">
        <v>193.5</v>
      </c>
      <c r="D15" s="67">
        <v>26.7</v>
      </c>
      <c r="E15" s="62">
        <v>71141.7</v>
      </c>
      <c r="F15" s="62">
        <v>100</v>
      </c>
      <c r="G15" s="43">
        <v>30.3</v>
      </c>
      <c r="H15" s="58">
        <v>0.11</v>
      </c>
      <c r="I15" s="44">
        <v>475652</v>
      </c>
    </row>
    <row r="16" spans="1:9" ht="17.25">
      <c r="A16" s="36">
        <v>12</v>
      </c>
      <c r="B16" s="37" t="s">
        <v>86</v>
      </c>
      <c r="C16" s="65">
        <v>215.4</v>
      </c>
      <c r="D16" s="67">
        <v>17.8</v>
      </c>
      <c r="E16" s="63">
        <v>3118.7</v>
      </c>
      <c r="F16" s="62" t="s">
        <v>132</v>
      </c>
      <c r="G16" s="43">
        <v>34.1</v>
      </c>
      <c r="H16" s="58">
        <v>0.19</v>
      </c>
      <c r="I16" s="44">
        <v>181133</v>
      </c>
    </row>
    <row r="17" spans="1:9" ht="17.25">
      <c r="A17" s="36">
        <v>13</v>
      </c>
      <c r="B17" s="37" t="s">
        <v>87</v>
      </c>
      <c r="C17" s="65">
        <v>230.8</v>
      </c>
      <c r="D17" s="67">
        <v>29.8</v>
      </c>
      <c r="E17" s="63">
        <v>101985.1</v>
      </c>
      <c r="F17" s="62">
        <v>100</v>
      </c>
      <c r="G17" s="43">
        <v>39.7</v>
      </c>
      <c r="H17" s="59">
        <v>0.19</v>
      </c>
      <c r="I17" s="44">
        <v>312624</v>
      </c>
    </row>
    <row r="18" spans="1:9" ht="17.25">
      <c r="A18" s="36">
        <v>14</v>
      </c>
      <c r="B18" s="37" t="s">
        <v>88</v>
      </c>
      <c r="C18" s="65">
        <v>225.1</v>
      </c>
      <c r="D18" s="67">
        <v>13.9</v>
      </c>
      <c r="E18" s="62">
        <v>154205</v>
      </c>
      <c r="F18" s="62">
        <v>100</v>
      </c>
      <c r="G18" s="43">
        <v>27.7</v>
      </c>
      <c r="H18" s="59">
        <v>0.18</v>
      </c>
      <c r="I18" s="44">
        <v>800073</v>
      </c>
    </row>
    <row r="19" spans="1:9" ht="17.25">
      <c r="A19" s="36">
        <v>15</v>
      </c>
      <c r="B19" s="37" t="s">
        <v>89</v>
      </c>
      <c r="C19" s="65">
        <v>197.5</v>
      </c>
      <c r="D19" s="67">
        <v>33.2</v>
      </c>
      <c r="E19" s="62">
        <v>55970</v>
      </c>
      <c r="F19" s="62">
        <v>100</v>
      </c>
      <c r="G19" s="43">
        <v>28.6</v>
      </c>
      <c r="H19" s="58">
        <v>0.38</v>
      </c>
      <c r="I19" s="44">
        <v>817023</v>
      </c>
    </row>
    <row r="20" spans="1:9" ht="17.25">
      <c r="A20" s="36">
        <v>16</v>
      </c>
      <c r="B20" s="38" t="s">
        <v>90</v>
      </c>
      <c r="C20" s="65">
        <v>207.9</v>
      </c>
      <c r="D20" s="67">
        <v>20.4</v>
      </c>
      <c r="E20" s="62">
        <v>57608.6</v>
      </c>
      <c r="F20" s="62">
        <v>100</v>
      </c>
      <c r="G20" s="43">
        <v>31.7</v>
      </c>
      <c r="H20" s="58">
        <v>0.1</v>
      </c>
      <c r="I20" s="44">
        <v>323195</v>
      </c>
    </row>
    <row r="21" spans="1:9" ht="17.25">
      <c r="A21" s="36">
        <v>17</v>
      </c>
      <c r="B21" s="37" t="s">
        <v>91</v>
      </c>
      <c r="C21" s="65">
        <v>186.1</v>
      </c>
      <c r="D21" s="67">
        <v>20.3</v>
      </c>
      <c r="E21" s="62">
        <v>60462.6</v>
      </c>
      <c r="F21" s="62">
        <v>75</v>
      </c>
      <c r="G21" s="43">
        <v>29.7</v>
      </c>
      <c r="H21" s="58">
        <v>0.41</v>
      </c>
      <c r="I21" s="44">
        <v>1045247</v>
      </c>
    </row>
    <row r="22" spans="1:9" ht="17.25">
      <c r="A22" s="36">
        <v>18</v>
      </c>
      <c r="B22" s="38" t="s">
        <v>92</v>
      </c>
      <c r="C22" s="65">
        <v>213.9</v>
      </c>
      <c r="D22" s="67">
        <v>13</v>
      </c>
      <c r="E22" s="62">
        <v>28973.9</v>
      </c>
      <c r="F22" s="62" t="s">
        <v>132</v>
      </c>
      <c r="G22" s="43">
        <v>34.7</v>
      </c>
      <c r="H22" s="58">
        <v>0.07</v>
      </c>
      <c r="I22" s="44">
        <v>396067</v>
      </c>
    </row>
    <row r="23" spans="1:9" ht="17.25">
      <c r="A23" s="36">
        <v>19</v>
      </c>
      <c r="B23" s="39" t="s">
        <v>93</v>
      </c>
      <c r="C23" s="65">
        <v>234.7</v>
      </c>
      <c r="D23" s="67">
        <v>22</v>
      </c>
      <c r="E23" s="62">
        <v>2180.3</v>
      </c>
      <c r="F23" s="62" t="s">
        <v>132</v>
      </c>
      <c r="G23" s="43">
        <v>36.6</v>
      </c>
      <c r="H23" s="58">
        <v>0.39</v>
      </c>
      <c r="I23" s="44">
        <v>264749</v>
      </c>
    </row>
    <row r="24" spans="1:9" ht="18" customHeight="1">
      <c r="A24" s="36">
        <v>20</v>
      </c>
      <c r="B24" s="37" t="s">
        <v>94</v>
      </c>
      <c r="C24" s="65">
        <v>290.9</v>
      </c>
      <c r="D24" s="67">
        <v>27.7</v>
      </c>
      <c r="E24" s="62">
        <v>69195.5</v>
      </c>
      <c r="F24" s="62">
        <v>100</v>
      </c>
      <c r="G24" s="43">
        <v>27.4</v>
      </c>
      <c r="H24" s="58">
        <v>1.98</v>
      </c>
      <c r="I24" s="44">
        <v>2323279</v>
      </c>
    </row>
    <row r="25" spans="1:9" ht="17.25" customHeight="1">
      <c r="A25" s="36">
        <v>21</v>
      </c>
      <c r="B25" s="40" t="s">
        <v>95</v>
      </c>
      <c r="C25" s="66">
        <v>230.5</v>
      </c>
      <c r="D25" s="67">
        <v>12.3</v>
      </c>
      <c r="E25" s="64">
        <v>22205</v>
      </c>
      <c r="F25" s="62">
        <v>100</v>
      </c>
      <c r="G25" s="45">
        <v>29.8</v>
      </c>
      <c r="H25" s="58">
        <v>0.16</v>
      </c>
      <c r="I25" s="61">
        <v>810313</v>
      </c>
    </row>
    <row r="26" spans="1:9" ht="17.25">
      <c r="A26" s="36">
        <v>22</v>
      </c>
      <c r="B26" s="41" t="s">
        <v>96</v>
      </c>
      <c r="C26" s="65">
        <v>261.4</v>
      </c>
      <c r="D26" s="67">
        <v>36.7</v>
      </c>
      <c r="E26" s="62">
        <v>57108.2</v>
      </c>
      <c r="F26" s="62">
        <v>100</v>
      </c>
      <c r="G26" s="43">
        <v>30.2</v>
      </c>
      <c r="H26" s="58">
        <v>0.23</v>
      </c>
      <c r="I26" s="44">
        <v>411374</v>
      </c>
    </row>
    <row r="27" spans="1:9" ht="17.25">
      <c r="A27" s="36">
        <v>23</v>
      </c>
      <c r="B27" s="41" t="s">
        <v>97</v>
      </c>
      <c r="C27" s="65">
        <v>242.1</v>
      </c>
      <c r="D27" s="67">
        <v>3.5</v>
      </c>
      <c r="E27" s="62">
        <v>5993.6</v>
      </c>
      <c r="F27" s="62" t="s">
        <v>132</v>
      </c>
      <c r="G27" s="43">
        <v>33.3</v>
      </c>
      <c r="H27" s="58">
        <v>0.15</v>
      </c>
      <c r="I27" s="44">
        <v>128823</v>
      </c>
    </row>
    <row r="28" spans="1:9" ht="17.25">
      <c r="A28" s="36">
        <v>24</v>
      </c>
      <c r="B28" s="41" t="s">
        <v>98</v>
      </c>
      <c r="C28" s="65">
        <v>139.4</v>
      </c>
      <c r="D28" s="67">
        <v>13.3</v>
      </c>
      <c r="E28" s="62">
        <v>73401.4</v>
      </c>
      <c r="F28" s="62" t="s">
        <v>132</v>
      </c>
      <c r="G28" s="43">
        <v>39.6</v>
      </c>
      <c r="H28" s="58">
        <v>0.22</v>
      </c>
      <c r="I28" s="44">
        <v>617779</v>
      </c>
    </row>
    <row r="29" spans="1:9" ht="17.25">
      <c r="A29" s="36">
        <v>25</v>
      </c>
      <c r="B29" s="41" t="s">
        <v>99</v>
      </c>
      <c r="C29" s="65">
        <v>209.8</v>
      </c>
      <c r="D29" s="67">
        <v>20.4</v>
      </c>
      <c r="E29" s="62">
        <v>10716.6</v>
      </c>
      <c r="F29" s="62">
        <v>100</v>
      </c>
      <c r="G29" s="43">
        <v>20.5</v>
      </c>
      <c r="H29" s="58">
        <v>0.28</v>
      </c>
      <c r="I29" s="44">
        <v>742265</v>
      </c>
    </row>
    <row r="30" spans="1:9" ht="17.25">
      <c r="A30" s="36">
        <v>26</v>
      </c>
      <c r="B30" s="41" t="s">
        <v>100</v>
      </c>
      <c r="C30" s="65">
        <v>195.7</v>
      </c>
      <c r="D30" s="67">
        <v>16.4</v>
      </c>
      <c r="E30" s="62">
        <v>18242.6</v>
      </c>
      <c r="F30" s="62" t="s">
        <v>132</v>
      </c>
      <c r="G30" s="43">
        <v>31.5</v>
      </c>
      <c r="H30" s="58">
        <v>0.08</v>
      </c>
      <c r="I30" s="44">
        <v>640050</v>
      </c>
    </row>
    <row r="31" spans="1:9" s="51" customFormat="1" ht="17.25">
      <c r="A31" s="36">
        <v>27</v>
      </c>
      <c r="B31" s="41" t="s">
        <v>101</v>
      </c>
      <c r="C31" s="65">
        <v>172.3</v>
      </c>
      <c r="D31" s="67">
        <v>20.1</v>
      </c>
      <c r="E31" s="62">
        <v>483074.5</v>
      </c>
      <c r="F31" s="62" t="s">
        <v>132</v>
      </c>
      <c r="G31" s="43">
        <v>29.3</v>
      </c>
      <c r="H31" s="60">
        <v>0.04</v>
      </c>
      <c r="I31" s="44">
        <v>231087</v>
      </c>
    </row>
    <row r="32" spans="1:9" s="46" customFormat="1" ht="19.5">
      <c r="A32" s="92" t="s">
        <v>119</v>
      </c>
      <c r="B32" s="92"/>
      <c r="C32" s="92"/>
      <c r="D32" s="92"/>
      <c r="E32" s="92"/>
      <c r="F32" s="92"/>
      <c r="G32" s="92"/>
      <c r="H32" s="80"/>
      <c r="I32" s="81"/>
    </row>
    <row r="33" spans="1:9" s="46" customFormat="1" ht="19.5">
      <c r="A33" s="82" t="s">
        <v>128</v>
      </c>
      <c r="B33" s="82"/>
      <c r="C33" s="82"/>
      <c r="D33" s="82"/>
      <c r="E33" s="82"/>
      <c r="F33" s="82"/>
      <c r="G33" s="82"/>
      <c r="H33" s="80"/>
      <c r="I33" s="81"/>
    </row>
    <row r="34" spans="1:9" ht="19.5" customHeight="1">
      <c r="A34" s="93" t="s">
        <v>129</v>
      </c>
      <c r="B34" s="93"/>
      <c r="C34" s="93"/>
      <c r="D34" s="25"/>
      <c r="E34" s="47"/>
      <c r="F34" s="47"/>
      <c r="G34" s="47"/>
      <c r="H34" s="47"/>
      <c r="I34" s="47"/>
    </row>
    <row r="35" spans="1:9" ht="17.25" hidden="1">
      <c r="A35" s="93"/>
      <c r="B35" s="93"/>
      <c r="C35" s="93"/>
      <c r="D35" s="25"/>
      <c r="E35" s="47"/>
      <c r="F35" s="47"/>
      <c r="G35" s="47"/>
      <c r="H35" s="47"/>
      <c r="I35" s="47"/>
    </row>
    <row r="36" spans="1:9" ht="17.25">
      <c r="A36" s="46"/>
      <c r="B36" s="25"/>
      <c r="C36" s="25"/>
      <c r="D36" s="25"/>
      <c r="E36" s="47"/>
      <c r="F36" s="47"/>
      <c r="G36" s="47"/>
      <c r="H36" s="47"/>
      <c r="I36" s="47"/>
    </row>
    <row r="37" spans="2:3" ht="17.25">
      <c r="B37" s="49" t="s">
        <v>121</v>
      </c>
      <c r="C37" s="50"/>
    </row>
    <row r="38" spans="2:3" ht="17.25">
      <c r="B38" s="28" t="s">
        <v>122</v>
      </c>
      <c r="C38" s="28"/>
    </row>
    <row r="39" spans="2:3" ht="17.25">
      <c r="B39" s="28" t="s">
        <v>123</v>
      </c>
      <c r="C39" s="28"/>
    </row>
    <row r="40" spans="2:3" ht="17.25">
      <c r="B40" s="28" t="s">
        <v>124</v>
      </c>
      <c r="C40" s="28"/>
    </row>
    <row r="41" spans="2:9" s="28" customFormat="1" ht="16.5">
      <c r="B41" s="28" t="s">
        <v>125</v>
      </c>
      <c r="E41" s="72"/>
      <c r="F41" s="72"/>
      <c r="G41" s="72"/>
      <c r="H41" s="72"/>
      <c r="I41" s="72"/>
    </row>
  </sheetData>
  <sheetProtection/>
  <mergeCells count="10">
    <mergeCell ref="A32:G32"/>
    <mergeCell ref="A34:C35"/>
    <mergeCell ref="I2:I3"/>
    <mergeCell ref="A2:A4"/>
    <mergeCell ref="B2:B4"/>
    <mergeCell ref="C2:C3"/>
    <mergeCell ref="D2:D3"/>
    <mergeCell ref="E2:E3"/>
    <mergeCell ref="G2:H2"/>
    <mergeCell ref="F2:F3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"/>
  <sheetViews>
    <sheetView view="pageBreakPreview" zoomScale="80" zoomScaleSheetLayoutView="80" zoomScalePageLayoutView="0" workbookViewId="0" topLeftCell="A1">
      <pane xSplit="2" topLeftCell="C1" activePane="topRight" state="frozen"/>
      <selection pane="topLeft" activeCell="A16" sqref="A16"/>
      <selection pane="topRight" activeCell="C5" sqref="C5:I35"/>
    </sheetView>
  </sheetViews>
  <sheetFormatPr defaultColWidth="9.140625" defaultRowHeight="15"/>
  <cols>
    <col min="1" max="1" width="5.140625" style="26" customWidth="1"/>
    <col min="2" max="2" width="51.140625" style="26" customWidth="1"/>
    <col min="3" max="3" width="19.140625" style="31" customWidth="1"/>
    <col min="4" max="4" width="22.57421875" style="31" customWidth="1"/>
    <col min="5" max="5" width="18.57421875" style="31" customWidth="1"/>
    <col min="6" max="6" width="18.421875" style="31" customWidth="1"/>
    <col min="7" max="7" width="20.28125" style="31" customWidth="1"/>
    <col min="8" max="8" width="25.00390625" style="31" customWidth="1"/>
    <col min="9" max="9" width="23.421875" style="31" customWidth="1"/>
    <col min="10" max="16384" width="9.140625" style="26" customWidth="1"/>
  </cols>
  <sheetData>
    <row r="1" ht="17.25">
      <c r="B1" s="10" t="s">
        <v>130</v>
      </c>
    </row>
    <row r="2" spans="1:9" s="32" customFormat="1" ht="42.75" customHeight="1">
      <c r="A2" s="95" t="s">
        <v>0</v>
      </c>
      <c r="B2" s="95" t="s">
        <v>1</v>
      </c>
      <c r="C2" s="98" t="s">
        <v>69</v>
      </c>
      <c r="D2" s="98"/>
      <c r="E2" s="98"/>
      <c r="F2" s="103"/>
      <c r="G2" s="103"/>
      <c r="H2" s="100" t="s">
        <v>118</v>
      </c>
      <c r="I2" s="94" t="s">
        <v>72</v>
      </c>
    </row>
    <row r="3" spans="1:9" s="32" customFormat="1" ht="237.75" customHeight="1">
      <c r="A3" s="96"/>
      <c r="B3" s="96"/>
      <c r="C3" s="27" t="s">
        <v>106</v>
      </c>
      <c r="D3" s="27" t="s">
        <v>102</v>
      </c>
      <c r="E3" s="27" t="s">
        <v>109</v>
      </c>
      <c r="F3" s="33" t="s">
        <v>70</v>
      </c>
      <c r="G3" s="33" t="s">
        <v>71</v>
      </c>
      <c r="H3" s="100"/>
      <c r="I3" s="94"/>
    </row>
    <row r="4" spans="1:9" s="35" customFormat="1" ht="18" customHeight="1">
      <c r="A4" s="97"/>
      <c r="B4" s="97"/>
      <c r="C4" s="34" t="s">
        <v>37</v>
      </c>
      <c r="D4" s="34" t="s">
        <v>37</v>
      </c>
      <c r="E4" s="34" t="s">
        <v>37</v>
      </c>
      <c r="F4" s="34" t="s">
        <v>37</v>
      </c>
      <c r="G4" s="34" t="s">
        <v>37</v>
      </c>
      <c r="H4" s="34" t="s">
        <v>35</v>
      </c>
      <c r="I4" s="34" t="s">
        <v>35</v>
      </c>
    </row>
    <row r="5" spans="1:9" ht="17.25">
      <c r="A5" s="36">
        <v>1</v>
      </c>
      <c r="B5" s="37" t="s">
        <v>75</v>
      </c>
      <c r="C5" s="76">
        <v>41166.59902512935</v>
      </c>
      <c r="D5" s="76">
        <v>26858.025660219417</v>
      </c>
      <c r="E5" s="76">
        <v>33172.47320854839</v>
      </c>
      <c r="F5" s="76">
        <v>33806.37729241545</v>
      </c>
      <c r="G5" s="76">
        <v>26107.365376056965</v>
      </c>
      <c r="H5" s="76">
        <v>103.21394686907021</v>
      </c>
      <c r="I5" s="78" t="s">
        <v>132</v>
      </c>
    </row>
    <row r="6" spans="1:9" ht="17.25">
      <c r="A6" s="36">
        <v>2</v>
      </c>
      <c r="B6" s="37" t="s">
        <v>76</v>
      </c>
      <c r="C6" s="76">
        <v>31541.677977626274</v>
      </c>
      <c r="D6" s="76">
        <v>20054.48803487234</v>
      </c>
      <c r="E6" s="76">
        <v>27990.27515588353</v>
      </c>
      <c r="F6" s="76">
        <v>34056.6641566265</v>
      </c>
      <c r="G6" s="76">
        <v>22883.360085607277</v>
      </c>
      <c r="H6" s="76">
        <v>84.19319429198683</v>
      </c>
      <c r="I6" s="79" t="s">
        <v>132</v>
      </c>
    </row>
    <row r="7" spans="1:9" ht="17.25">
      <c r="A7" s="36">
        <v>3</v>
      </c>
      <c r="B7" s="37" t="s">
        <v>77</v>
      </c>
      <c r="C7" s="76">
        <v>31388.044817327995</v>
      </c>
      <c r="D7" s="76">
        <v>21354.068091586447</v>
      </c>
      <c r="E7" s="76">
        <v>29320.059276075168</v>
      </c>
      <c r="F7" s="76">
        <v>30524.886234357225</v>
      </c>
      <c r="G7" s="76">
        <v>15598.290598290598</v>
      </c>
      <c r="H7" s="76">
        <v>94.2390782525204</v>
      </c>
      <c r="I7" s="78" t="s">
        <v>132</v>
      </c>
    </row>
    <row r="8" spans="1:9" ht="17.25">
      <c r="A8" s="36">
        <v>4</v>
      </c>
      <c r="B8" s="38" t="s">
        <v>78</v>
      </c>
      <c r="C8" s="76">
        <v>28056.356487549147</v>
      </c>
      <c r="D8" s="76">
        <v>17186.19311193112</v>
      </c>
      <c r="E8" s="76">
        <v>23022.26296490309</v>
      </c>
      <c r="F8" s="76">
        <v>31363.61434108527</v>
      </c>
      <c r="G8" s="77" t="s">
        <v>132</v>
      </c>
      <c r="H8" s="76">
        <v>33.5304054054054</v>
      </c>
      <c r="I8" s="78" t="s">
        <v>132</v>
      </c>
    </row>
    <row r="9" spans="1:9" ht="17.25">
      <c r="A9" s="36"/>
      <c r="B9" s="37" t="s">
        <v>113</v>
      </c>
      <c r="C9" s="76">
        <v>28644.348839293718</v>
      </c>
      <c r="D9" s="76">
        <v>17331.332300542217</v>
      </c>
      <c r="E9" s="76">
        <v>22475.28059861037</v>
      </c>
      <c r="F9" s="76">
        <v>31619.22320550639</v>
      </c>
      <c r="G9" s="76" t="s">
        <v>132</v>
      </c>
      <c r="H9" s="76">
        <v>43.6</v>
      </c>
      <c r="I9" s="78" t="s">
        <v>132</v>
      </c>
    </row>
    <row r="10" spans="1:9" ht="17.25">
      <c r="A10" s="36">
        <v>5</v>
      </c>
      <c r="B10" s="37" t="s">
        <v>79</v>
      </c>
      <c r="C10" s="76">
        <v>32218.552404377693</v>
      </c>
      <c r="D10" s="76">
        <v>19549.52440033085</v>
      </c>
      <c r="E10" s="76">
        <v>24762.273017611096</v>
      </c>
      <c r="F10" s="76">
        <v>30326.839826839827</v>
      </c>
      <c r="G10" s="76" t="s">
        <v>132</v>
      </c>
      <c r="H10" s="76">
        <v>44.953271028037385</v>
      </c>
      <c r="I10" s="78" t="s">
        <v>132</v>
      </c>
    </row>
    <row r="11" spans="1:9" ht="17.25">
      <c r="A11" s="36">
        <v>6</v>
      </c>
      <c r="B11" s="37" t="s">
        <v>80</v>
      </c>
      <c r="C11" s="76">
        <v>32909.2052964557</v>
      </c>
      <c r="D11" s="76">
        <v>20036.468646864687</v>
      </c>
      <c r="E11" s="76">
        <v>25454.613398559588</v>
      </c>
      <c r="F11" s="76">
        <v>37204.944178628386</v>
      </c>
      <c r="G11" s="76" t="s">
        <v>132</v>
      </c>
      <c r="H11" s="76">
        <v>42.6367461430575</v>
      </c>
      <c r="I11" s="78" t="s">
        <v>132</v>
      </c>
    </row>
    <row r="12" spans="1:9" ht="17.25">
      <c r="A12" s="36">
        <v>7</v>
      </c>
      <c r="B12" s="37" t="s">
        <v>81</v>
      </c>
      <c r="C12" s="76">
        <v>33609.02456771101</v>
      </c>
      <c r="D12" s="76">
        <v>19427.44252873563</v>
      </c>
      <c r="E12" s="76">
        <v>24831.482304161113</v>
      </c>
      <c r="F12" s="76">
        <v>32320.78313253012</v>
      </c>
      <c r="G12" s="76" t="s">
        <v>132</v>
      </c>
      <c r="H12" s="76">
        <v>31.84438040345821</v>
      </c>
      <c r="I12" s="78" t="s">
        <v>132</v>
      </c>
    </row>
    <row r="13" spans="1:9" ht="17.25">
      <c r="A13" s="36"/>
      <c r="B13" s="37" t="s">
        <v>114</v>
      </c>
      <c r="C13" s="76">
        <v>32326.946117479438</v>
      </c>
      <c r="D13" s="76">
        <v>19325.263504611332</v>
      </c>
      <c r="E13" s="76">
        <v>23891.900030111414</v>
      </c>
      <c r="F13" s="76">
        <v>32320.78313253012</v>
      </c>
      <c r="G13" s="76" t="s">
        <v>132</v>
      </c>
      <c r="H13" s="76">
        <v>50.9</v>
      </c>
      <c r="I13" s="78" t="s">
        <v>132</v>
      </c>
    </row>
    <row r="14" spans="1:9" ht="17.25">
      <c r="A14" s="36">
        <v>8</v>
      </c>
      <c r="B14" s="37" t="s">
        <v>82</v>
      </c>
      <c r="C14" s="76">
        <v>34033.455722093684</v>
      </c>
      <c r="D14" s="76">
        <v>18566.640169581347</v>
      </c>
      <c r="E14" s="76">
        <v>24713.747973129488</v>
      </c>
      <c r="F14" s="76">
        <v>28074.7311827957</v>
      </c>
      <c r="G14" s="77" t="s">
        <v>132</v>
      </c>
      <c r="H14" s="76">
        <v>33.54531001589825</v>
      </c>
      <c r="I14" s="78" t="s">
        <v>132</v>
      </c>
    </row>
    <row r="15" spans="1:9" ht="17.25">
      <c r="A15" s="36">
        <v>9</v>
      </c>
      <c r="B15" s="37" t="s">
        <v>83</v>
      </c>
      <c r="C15" s="76">
        <v>29899.68459279193</v>
      </c>
      <c r="D15" s="76">
        <v>20721.034273582045</v>
      </c>
      <c r="E15" s="76">
        <v>29771.736962807856</v>
      </c>
      <c r="F15" s="76">
        <v>31954.460966542752</v>
      </c>
      <c r="G15" s="77" t="s">
        <v>132</v>
      </c>
      <c r="H15" s="76">
        <v>36.52085452695829</v>
      </c>
      <c r="I15" s="78" t="s">
        <v>132</v>
      </c>
    </row>
    <row r="16" spans="1:9" ht="17.25">
      <c r="A16" s="36">
        <v>10</v>
      </c>
      <c r="B16" s="37" t="s">
        <v>84</v>
      </c>
      <c r="C16" s="76">
        <v>29766.599450581565</v>
      </c>
      <c r="D16" s="76">
        <v>19690.555555555555</v>
      </c>
      <c r="E16" s="76">
        <v>27953.819989534277</v>
      </c>
      <c r="F16" s="76">
        <v>31427.339901477833</v>
      </c>
      <c r="G16" s="77" t="s">
        <v>132</v>
      </c>
      <c r="H16" s="76">
        <v>28.4375</v>
      </c>
      <c r="I16" s="78" t="s">
        <v>132</v>
      </c>
    </row>
    <row r="17" spans="1:9" ht="17.25">
      <c r="A17" s="36">
        <v>11</v>
      </c>
      <c r="B17" s="37" t="s">
        <v>85</v>
      </c>
      <c r="C17" s="76">
        <v>37313.6815920398</v>
      </c>
      <c r="D17" s="76">
        <v>20707.10332103321</v>
      </c>
      <c r="E17" s="76">
        <v>26511.929641239985</v>
      </c>
      <c r="F17" s="76">
        <v>31506.74019607843</v>
      </c>
      <c r="G17" s="76" t="s">
        <v>132</v>
      </c>
      <c r="H17" s="76">
        <v>29.315476190476193</v>
      </c>
      <c r="I17" s="78" t="s">
        <v>132</v>
      </c>
    </row>
    <row r="18" spans="1:9" ht="17.25">
      <c r="A18" s="36">
        <v>12</v>
      </c>
      <c r="B18" s="37" t="s">
        <v>87</v>
      </c>
      <c r="C18" s="76">
        <v>31935.094299470646</v>
      </c>
      <c r="D18" s="76">
        <v>17635.91800356506</v>
      </c>
      <c r="E18" s="76">
        <v>26959.243270695784</v>
      </c>
      <c r="F18" s="76">
        <v>32081.182795698925</v>
      </c>
      <c r="G18" s="76">
        <v>34739.743589743586</v>
      </c>
      <c r="H18" s="76">
        <v>47.42647058823529</v>
      </c>
      <c r="I18" s="78" t="s">
        <v>132</v>
      </c>
    </row>
    <row r="19" spans="1:9" ht="16.5" customHeight="1">
      <c r="A19" s="36">
        <v>13</v>
      </c>
      <c r="B19" s="37" t="s">
        <v>88</v>
      </c>
      <c r="C19" s="76">
        <v>33128.01729940765</v>
      </c>
      <c r="D19" s="76">
        <v>21610.01100110011</v>
      </c>
      <c r="E19" s="76">
        <v>26732.7923572744</v>
      </c>
      <c r="F19" s="76">
        <v>31886.82277318641</v>
      </c>
      <c r="G19" s="76">
        <v>25633.333333333332</v>
      </c>
      <c r="H19" s="76">
        <v>42.5244177310293</v>
      </c>
      <c r="I19" s="78" t="s">
        <v>132</v>
      </c>
    </row>
    <row r="20" spans="1:9" ht="17.25">
      <c r="A20" s="36">
        <v>14</v>
      </c>
      <c r="B20" s="37" t="s">
        <v>86</v>
      </c>
      <c r="C20" s="76">
        <v>31214.804453487057</v>
      </c>
      <c r="D20" s="76">
        <v>19739.37360178971</v>
      </c>
      <c r="E20" s="76">
        <v>26992.355434453526</v>
      </c>
      <c r="F20" s="76">
        <v>34246.68874172185</v>
      </c>
      <c r="G20" s="77" t="s">
        <v>132</v>
      </c>
      <c r="H20" s="76">
        <v>31.88976377952756</v>
      </c>
      <c r="I20" s="78" t="s">
        <v>132</v>
      </c>
    </row>
    <row r="21" spans="1:9" ht="17.25">
      <c r="A21" s="36">
        <v>15</v>
      </c>
      <c r="B21" s="37" t="s">
        <v>89</v>
      </c>
      <c r="C21" s="76">
        <v>36674.72885479814</v>
      </c>
      <c r="D21" s="76">
        <v>21403.892629035043</v>
      </c>
      <c r="E21" s="76">
        <v>28382.063108019556</v>
      </c>
      <c r="F21" s="77" t="s">
        <v>132</v>
      </c>
      <c r="G21" s="77" t="s">
        <v>132</v>
      </c>
      <c r="H21" s="76">
        <v>37.57225433526011</v>
      </c>
      <c r="I21" s="78" t="s">
        <v>132</v>
      </c>
    </row>
    <row r="22" spans="1:9" ht="17.25">
      <c r="A22" s="36">
        <v>16</v>
      </c>
      <c r="B22" s="38" t="s">
        <v>90</v>
      </c>
      <c r="C22" s="76">
        <v>31008.105190854676</v>
      </c>
      <c r="D22" s="76">
        <v>18667.12141882674</v>
      </c>
      <c r="E22" s="76">
        <v>24857.94840626688</v>
      </c>
      <c r="F22" s="76">
        <v>33248.768472906406</v>
      </c>
      <c r="G22" s="77" t="s">
        <v>132</v>
      </c>
      <c r="H22" s="76">
        <v>29.271916790490344</v>
      </c>
      <c r="I22" s="78" t="s">
        <v>132</v>
      </c>
    </row>
    <row r="23" spans="1:9" ht="17.25">
      <c r="A23" s="36"/>
      <c r="B23" s="38" t="s">
        <v>115</v>
      </c>
      <c r="C23" s="76">
        <v>30342.683208753948</v>
      </c>
      <c r="D23" s="76">
        <v>18646.16827438371</v>
      </c>
      <c r="E23" s="76">
        <v>24697.585071350164</v>
      </c>
      <c r="F23" s="76">
        <v>34548.50746268657</v>
      </c>
      <c r="G23" s="76" t="s">
        <v>132</v>
      </c>
      <c r="H23" s="76">
        <v>50.3</v>
      </c>
      <c r="I23" s="78" t="s">
        <v>132</v>
      </c>
    </row>
    <row r="24" spans="1:9" ht="17.25">
      <c r="A24" s="36">
        <v>17</v>
      </c>
      <c r="B24" s="37" t="s">
        <v>91</v>
      </c>
      <c r="C24" s="76">
        <v>34923.64218730126</v>
      </c>
      <c r="D24" s="76">
        <v>21273.606023606022</v>
      </c>
      <c r="E24" s="76">
        <v>29467.921896792188</v>
      </c>
      <c r="F24" s="76">
        <v>35338.43537414966</v>
      </c>
      <c r="G24" s="76">
        <v>24506.666666666668</v>
      </c>
      <c r="H24" s="76">
        <v>22.25461613216715</v>
      </c>
      <c r="I24" s="78" t="s">
        <v>132</v>
      </c>
    </row>
    <row r="25" spans="1:9" ht="17.25">
      <c r="A25" s="36">
        <v>18</v>
      </c>
      <c r="B25" s="38" t="s">
        <v>92</v>
      </c>
      <c r="C25" s="76">
        <v>32318.99415845199</v>
      </c>
      <c r="D25" s="76">
        <v>23009.54861111111</v>
      </c>
      <c r="E25" s="76">
        <v>25875.99093997735</v>
      </c>
      <c r="F25" s="76">
        <v>29498.08429118774</v>
      </c>
      <c r="G25" s="76" t="s">
        <v>132</v>
      </c>
      <c r="H25" s="76">
        <v>45.48872180451128</v>
      </c>
      <c r="I25" s="78" t="s">
        <v>132</v>
      </c>
    </row>
    <row r="26" spans="1:9" ht="17.25">
      <c r="A26" s="36">
        <v>19</v>
      </c>
      <c r="B26" s="39" t="s">
        <v>93</v>
      </c>
      <c r="C26" s="76">
        <v>32794.98129572615</v>
      </c>
      <c r="D26" s="76">
        <v>21127.46062992126</v>
      </c>
      <c r="E26" s="76">
        <v>29310.730253353206</v>
      </c>
      <c r="F26" s="76">
        <v>31027.32683982684</v>
      </c>
      <c r="G26" s="77" t="s">
        <v>132</v>
      </c>
      <c r="H26" s="76">
        <v>39.24050632911392</v>
      </c>
      <c r="I26" s="78" t="s">
        <v>132</v>
      </c>
    </row>
    <row r="27" spans="1:9" ht="17.25">
      <c r="A27" s="36"/>
      <c r="B27" s="39" t="s">
        <v>116</v>
      </c>
      <c r="C27" s="76">
        <v>33249.10443396571</v>
      </c>
      <c r="D27" s="76">
        <v>21127.46062992126</v>
      </c>
      <c r="E27" s="76">
        <v>30005.980861244017</v>
      </c>
      <c r="F27" s="76">
        <v>31027.32683982684</v>
      </c>
      <c r="G27" s="76" t="s">
        <v>132</v>
      </c>
      <c r="H27" s="76">
        <v>96.7</v>
      </c>
      <c r="I27" s="78" t="s">
        <v>132</v>
      </c>
    </row>
    <row r="28" spans="1:9" ht="17.25">
      <c r="A28" s="36">
        <v>20</v>
      </c>
      <c r="B28" s="37" t="s">
        <v>94</v>
      </c>
      <c r="C28" s="76">
        <v>42643.55896074646</v>
      </c>
      <c r="D28" s="76">
        <v>27237.684585303217</v>
      </c>
      <c r="E28" s="76">
        <v>35111.20073997591</v>
      </c>
      <c r="F28" s="76">
        <v>31868.12518991188</v>
      </c>
      <c r="G28" s="76">
        <v>32654.428904428903</v>
      </c>
      <c r="H28" s="76">
        <v>49.266247379454924</v>
      </c>
      <c r="I28" s="78" t="s">
        <v>132</v>
      </c>
    </row>
    <row r="29" spans="1:9" ht="17.25">
      <c r="A29" s="36">
        <v>21</v>
      </c>
      <c r="B29" s="40" t="s">
        <v>95</v>
      </c>
      <c r="C29" s="76">
        <v>35992.538802660754</v>
      </c>
      <c r="D29" s="76">
        <v>21211.68384879725</v>
      </c>
      <c r="E29" s="76">
        <v>26273.904066073697</v>
      </c>
      <c r="F29" s="76">
        <v>26733.042635658916</v>
      </c>
      <c r="G29" s="77" t="s">
        <v>132</v>
      </c>
      <c r="H29" s="76">
        <v>31.333333333333336</v>
      </c>
      <c r="I29" s="78" t="s">
        <v>132</v>
      </c>
    </row>
    <row r="30" spans="1:9" ht="17.25">
      <c r="A30" s="36">
        <v>22</v>
      </c>
      <c r="B30" s="41" t="s">
        <v>96</v>
      </c>
      <c r="C30" s="76">
        <v>31830.047737559853</v>
      </c>
      <c r="D30" s="76">
        <v>19369.209956709958</v>
      </c>
      <c r="E30" s="76">
        <v>27173.733804475854</v>
      </c>
      <c r="F30" s="76">
        <v>35000.47892720307</v>
      </c>
      <c r="G30" s="77" t="s">
        <v>132</v>
      </c>
      <c r="H30" s="76">
        <v>38.34510595358224</v>
      </c>
      <c r="I30" s="78" t="s">
        <v>132</v>
      </c>
    </row>
    <row r="31" spans="1:9" ht="17.25">
      <c r="A31" s="36">
        <v>23</v>
      </c>
      <c r="B31" s="41" t="s">
        <v>97</v>
      </c>
      <c r="C31" s="76">
        <v>31660.911687989068</v>
      </c>
      <c r="D31" s="76">
        <v>22398.55072463768</v>
      </c>
      <c r="E31" s="76">
        <v>25418.553904222696</v>
      </c>
      <c r="F31" s="76">
        <v>30264.039855072464</v>
      </c>
      <c r="G31" s="77" t="s">
        <v>132</v>
      </c>
      <c r="H31" s="76">
        <v>25.252525252525253</v>
      </c>
      <c r="I31" s="78" t="s">
        <v>132</v>
      </c>
    </row>
    <row r="32" spans="1:9" ht="17.25">
      <c r="A32" s="36">
        <v>24</v>
      </c>
      <c r="B32" s="41" t="s">
        <v>98</v>
      </c>
      <c r="C32" s="76">
        <v>34469.085481755144</v>
      </c>
      <c r="D32" s="76">
        <v>20629.901960784315</v>
      </c>
      <c r="E32" s="76">
        <v>27746.26965094591</v>
      </c>
      <c r="F32" s="76">
        <v>29939.52802359882</v>
      </c>
      <c r="G32" s="76" t="s">
        <v>132</v>
      </c>
      <c r="H32" s="76">
        <v>30.980392156862745</v>
      </c>
      <c r="I32" s="78" t="s">
        <v>132</v>
      </c>
    </row>
    <row r="33" spans="1:9" ht="17.25">
      <c r="A33" s="36">
        <v>25</v>
      </c>
      <c r="B33" s="41" t="s">
        <v>99</v>
      </c>
      <c r="C33" s="76">
        <v>28360.2531826927</v>
      </c>
      <c r="D33" s="76">
        <v>19594.137076796036</v>
      </c>
      <c r="E33" s="76">
        <v>27451.727343902916</v>
      </c>
      <c r="F33" s="76">
        <v>30996.14197530864</v>
      </c>
      <c r="G33" s="76">
        <v>17978.766025641027</v>
      </c>
      <c r="H33" s="76">
        <v>37.90087463556851</v>
      </c>
      <c r="I33" s="78" t="s">
        <v>132</v>
      </c>
    </row>
    <row r="34" spans="1:9" ht="17.25">
      <c r="A34" s="36">
        <v>26</v>
      </c>
      <c r="B34" s="41" t="s">
        <v>100</v>
      </c>
      <c r="C34" s="76">
        <v>33735.1144247696</v>
      </c>
      <c r="D34" s="76">
        <v>19327.75119617225</v>
      </c>
      <c r="E34" s="76">
        <v>25124.748995983937</v>
      </c>
      <c r="F34" s="76">
        <v>28860.056258790435</v>
      </c>
      <c r="G34" s="76">
        <v>15985.416666666666</v>
      </c>
      <c r="H34" s="76">
        <v>46.075581395348834</v>
      </c>
      <c r="I34" s="78" t="s">
        <v>132</v>
      </c>
    </row>
    <row r="35" spans="1:9" ht="17.25">
      <c r="A35" s="36">
        <v>27</v>
      </c>
      <c r="B35" s="41" t="s">
        <v>101</v>
      </c>
      <c r="C35" s="76">
        <v>31229.343057534858</v>
      </c>
      <c r="D35" s="76">
        <v>19596.666666666668</v>
      </c>
      <c r="E35" s="76">
        <v>26004.319772528434</v>
      </c>
      <c r="F35" s="76">
        <v>25893.50282485876</v>
      </c>
      <c r="G35" s="76" t="s">
        <v>132</v>
      </c>
      <c r="H35" s="76">
        <v>47.706422018348626</v>
      </c>
      <c r="I35" s="78" t="s">
        <v>132</v>
      </c>
    </row>
    <row r="36" spans="1:9" ht="20.25">
      <c r="A36" s="52"/>
      <c r="B36" s="42" t="s">
        <v>107</v>
      </c>
      <c r="C36" s="53"/>
      <c r="D36" s="53"/>
      <c r="E36" s="53"/>
      <c r="F36" s="53"/>
      <c r="G36" s="54"/>
      <c r="H36" s="55"/>
      <c r="I36" s="56"/>
    </row>
    <row r="37" ht="17.25">
      <c r="B37" s="28"/>
    </row>
    <row r="38" ht="17.25">
      <c r="B38" s="28" t="s">
        <v>117</v>
      </c>
    </row>
  </sheetData>
  <sheetProtection/>
  <mergeCells count="5">
    <mergeCell ref="A2:A4"/>
    <mergeCell ref="B2:B4"/>
    <mergeCell ref="C2:G2"/>
    <mergeCell ref="H2:H3"/>
    <mergeCell ref="I2:I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G35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9.140625" defaultRowHeight="15"/>
  <cols>
    <col min="1" max="1" width="5.140625" style="1" customWidth="1"/>
    <col min="2" max="2" width="54.28125" style="1" customWidth="1"/>
    <col min="3" max="3" width="25.421875" style="11" customWidth="1"/>
    <col min="4" max="4" width="28.57421875" style="11" customWidth="1"/>
    <col min="5" max="5" width="26.00390625" style="11" customWidth="1"/>
    <col min="6" max="6" width="30.7109375" style="11" customWidth="1"/>
    <col min="7" max="7" width="27.57421875" style="1" customWidth="1"/>
    <col min="8" max="16384" width="9.140625" style="1" customWidth="1"/>
  </cols>
  <sheetData>
    <row r="1" spans="2:6" ht="34.5" customHeight="1">
      <c r="B1" s="104" t="s">
        <v>130</v>
      </c>
      <c r="C1" s="104"/>
      <c r="D1" s="104"/>
      <c r="E1" s="104"/>
      <c r="F1" s="57"/>
    </row>
    <row r="2" spans="1:33" s="2" customFormat="1" ht="113.25" customHeight="1">
      <c r="A2" s="85" t="s">
        <v>0</v>
      </c>
      <c r="B2" s="85" t="s">
        <v>1</v>
      </c>
      <c r="C2" s="27" t="s">
        <v>73</v>
      </c>
      <c r="D2" s="27" t="s">
        <v>111</v>
      </c>
      <c r="E2" s="27" t="s">
        <v>112</v>
      </c>
      <c r="F2" s="27" t="s">
        <v>108</v>
      </c>
      <c r="G2" s="30" t="s">
        <v>110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</row>
    <row r="3" spans="1:33" s="19" customFormat="1" ht="18" customHeight="1">
      <c r="A3" s="87"/>
      <c r="B3" s="87"/>
      <c r="C3" s="14" t="s">
        <v>36</v>
      </c>
      <c r="D3" s="14" t="s">
        <v>36</v>
      </c>
      <c r="E3" s="14" t="s">
        <v>36</v>
      </c>
      <c r="F3" s="14" t="s">
        <v>36</v>
      </c>
      <c r="G3" s="14" t="s">
        <v>36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1:7" ht="17.25">
      <c r="A4" s="4">
        <v>1</v>
      </c>
      <c r="B4" s="5" t="s">
        <v>75</v>
      </c>
      <c r="C4" s="22">
        <v>16864</v>
      </c>
      <c r="D4" s="23">
        <v>41602</v>
      </c>
      <c r="E4" s="73">
        <v>284231</v>
      </c>
      <c r="F4" s="73">
        <v>47498</v>
      </c>
      <c r="G4" s="74">
        <v>300934</v>
      </c>
    </row>
    <row r="5" spans="1:7" ht="17.25">
      <c r="A5" s="4">
        <v>2</v>
      </c>
      <c r="B5" s="6" t="s">
        <v>76</v>
      </c>
      <c r="C5" s="24">
        <v>2733</v>
      </c>
      <c r="D5" s="23">
        <v>6675</v>
      </c>
      <c r="E5" s="73">
        <v>43290</v>
      </c>
      <c r="F5" s="73">
        <v>7602</v>
      </c>
      <c r="G5" s="74">
        <v>46899</v>
      </c>
    </row>
    <row r="6" spans="1:7" ht="17.25">
      <c r="A6" s="4">
        <v>3</v>
      </c>
      <c r="B6" s="6" t="s">
        <v>77</v>
      </c>
      <c r="C6" s="23">
        <v>2083</v>
      </c>
      <c r="D6" s="23">
        <v>4692</v>
      </c>
      <c r="E6" s="73">
        <v>33331</v>
      </c>
      <c r="F6" s="73">
        <v>5416</v>
      </c>
      <c r="G6" s="74">
        <v>35856</v>
      </c>
    </row>
    <row r="7" spans="1:7" ht="17.25">
      <c r="A7" s="4">
        <v>4</v>
      </c>
      <c r="B7" s="6" t="s">
        <v>78</v>
      </c>
      <c r="C7" s="23">
        <v>1184</v>
      </c>
      <c r="D7" s="23">
        <v>2956</v>
      </c>
      <c r="E7" s="73">
        <v>15314</v>
      </c>
      <c r="F7" s="73">
        <v>3349</v>
      </c>
      <c r="G7" s="74">
        <v>16143</v>
      </c>
    </row>
    <row r="8" spans="1:7" ht="17.25">
      <c r="A8" s="4">
        <v>5</v>
      </c>
      <c r="B8" s="6" t="s">
        <v>79</v>
      </c>
      <c r="C8" s="23">
        <v>1070</v>
      </c>
      <c r="D8" s="23">
        <v>2374</v>
      </c>
      <c r="E8" s="73">
        <v>13567</v>
      </c>
      <c r="F8" s="73">
        <v>2760</v>
      </c>
      <c r="G8" s="74">
        <v>14606</v>
      </c>
    </row>
    <row r="9" spans="1:7" ht="17.25">
      <c r="A9" s="4">
        <v>6</v>
      </c>
      <c r="B9" s="6" t="s">
        <v>80</v>
      </c>
      <c r="C9" s="23">
        <v>713</v>
      </c>
      <c r="D9" s="23">
        <v>1782</v>
      </c>
      <c r="E9" s="73">
        <v>10696</v>
      </c>
      <c r="F9" s="73">
        <v>2026</v>
      </c>
      <c r="G9" s="74">
        <v>11434</v>
      </c>
    </row>
    <row r="10" spans="1:7" ht="17.25">
      <c r="A10" s="4">
        <v>7</v>
      </c>
      <c r="B10" s="5" t="s">
        <v>81</v>
      </c>
      <c r="C10" s="23">
        <v>694</v>
      </c>
      <c r="D10" s="23">
        <v>1579</v>
      </c>
      <c r="E10" s="73">
        <v>9025</v>
      </c>
      <c r="F10" s="73">
        <v>1794</v>
      </c>
      <c r="G10" s="74">
        <v>9648</v>
      </c>
    </row>
    <row r="11" spans="1:7" ht="17.25">
      <c r="A11" s="4">
        <v>8</v>
      </c>
      <c r="B11" s="6" t="s">
        <v>82</v>
      </c>
      <c r="C11" s="23">
        <v>629</v>
      </c>
      <c r="D11" s="23">
        <v>1525</v>
      </c>
      <c r="E11" s="73">
        <v>9053</v>
      </c>
      <c r="F11" s="73">
        <v>1739</v>
      </c>
      <c r="G11" s="74">
        <v>9713</v>
      </c>
    </row>
    <row r="12" spans="1:7" ht="17.25">
      <c r="A12" s="4">
        <v>9</v>
      </c>
      <c r="B12" s="6" t="s">
        <v>83</v>
      </c>
      <c r="C12" s="23">
        <v>983</v>
      </c>
      <c r="D12" s="23">
        <v>2417</v>
      </c>
      <c r="E12" s="73">
        <v>12451</v>
      </c>
      <c r="F12" s="73">
        <v>2744</v>
      </c>
      <c r="G12" s="74">
        <v>13448</v>
      </c>
    </row>
    <row r="13" spans="1:7" ht="17.25">
      <c r="A13" s="4">
        <v>10</v>
      </c>
      <c r="B13" s="6" t="s">
        <v>84</v>
      </c>
      <c r="C13" s="23">
        <v>320</v>
      </c>
      <c r="D13" s="23">
        <v>694</v>
      </c>
      <c r="E13" s="73">
        <v>4029</v>
      </c>
      <c r="F13" s="73">
        <v>794</v>
      </c>
      <c r="G13" s="74">
        <v>4374</v>
      </c>
    </row>
    <row r="14" spans="1:7" ht="17.25">
      <c r="A14" s="4">
        <v>11</v>
      </c>
      <c r="B14" s="6" t="s">
        <v>85</v>
      </c>
      <c r="C14" s="23">
        <v>672</v>
      </c>
      <c r="D14" s="23">
        <v>1740</v>
      </c>
      <c r="E14" s="73">
        <v>11329</v>
      </c>
      <c r="F14" s="73">
        <v>1960</v>
      </c>
      <c r="G14" s="74">
        <v>12086</v>
      </c>
    </row>
    <row r="15" spans="1:7" ht="17.25">
      <c r="A15" s="4">
        <v>12</v>
      </c>
      <c r="B15" s="6" t="s">
        <v>86</v>
      </c>
      <c r="C15" s="23">
        <v>254</v>
      </c>
      <c r="D15" s="23">
        <v>615</v>
      </c>
      <c r="E15" s="73">
        <v>3608</v>
      </c>
      <c r="F15" s="73">
        <v>710</v>
      </c>
      <c r="G15" s="74">
        <v>3857</v>
      </c>
    </row>
    <row r="16" spans="1:7" ht="18" customHeight="1">
      <c r="A16" s="4">
        <v>13</v>
      </c>
      <c r="B16" s="6" t="s">
        <v>87</v>
      </c>
      <c r="C16" s="23">
        <v>272</v>
      </c>
      <c r="D16" s="23">
        <v>799</v>
      </c>
      <c r="E16" s="73">
        <v>4709</v>
      </c>
      <c r="F16" s="73">
        <v>900</v>
      </c>
      <c r="G16" s="74">
        <v>5089</v>
      </c>
    </row>
    <row r="17" spans="1:7" ht="17.25">
      <c r="A17" s="4">
        <v>14</v>
      </c>
      <c r="B17" s="6" t="s">
        <v>88</v>
      </c>
      <c r="C17" s="23">
        <v>1331</v>
      </c>
      <c r="D17" s="23">
        <v>3072</v>
      </c>
      <c r="E17" s="73">
        <v>18761</v>
      </c>
      <c r="F17" s="73">
        <v>3553</v>
      </c>
      <c r="G17" s="74">
        <v>20118</v>
      </c>
    </row>
    <row r="18" spans="1:7" ht="17.25">
      <c r="A18" s="4">
        <v>15</v>
      </c>
      <c r="B18" s="6" t="s">
        <v>89</v>
      </c>
      <c r="C18" s="23">
        <v>1384</v>
      </c>
      <c r="D18" s="23">
        <v>4148</v>
      </c>
      <c r="E18" s="73">
        <v>26885</v>
      </c>
      <c r="F18" s="73">
        <v>4579</v>
      </c>
      <c r="G18" s="74">
        <v>28887</v>
      </c>
    </row>
    <row r="19" spans="1:7" ht="18" customHeight="1">
      <c r="A19" s="4">
        <v>16</v>
      </c>
      <c r="B19" s="6" t="s">
        <v>90</v>
      </c>
      <c r="C19" s="23">
        <v>673</v>
      </c>
      <c r="D19" s="23">
        <v>1553</v>
      </c>
      <c r="E19" s="73">
        <v>8686</v>
      </c>
      <c r="F19" s="73">
        <v>1771</v>
      </c>
      <c r="G19" s="74">
        <v>9330</v>
      </c>
    </row>
    <row r="20" spans="1:7" ht="17.25">
      <c r="A20" s="4">
        <v>17</v>
      </c>
      <c r="B20" s="6" t="s">
        <v>91</v>
      </c>
      <c r="C20" s="23">
        <v>1029</v>
      </c>
      <c r="D20" s="23">
        <v>3083</v>
      </c>
      <c r="E20" s="73">
        <v>15767</v>
      </c>
      <c r="F20" s="73">
        <v>3401</v>
      </c>
      <c r="G20" s="74">
        <v>16794</v>
      </c>
    </row>
    <row r="21" spans="1:7" ht="15.75" customHeight="1">
      <c r="A21" s="4">
        <v>18</v>
      </c>
      <c r="B21" s="6" t="s">
        <v>92</v>
      </c>
      <c r="C21" s="23">
        <v>532</v>
      </c>
      <c r="D21" s="23">
        <v>1393</v>
      </c>
      <c r="E21" s="73">
        <v>8299</v>
      </c>
      <c r="F21" s="73">
        <v>1572</v>
      </c>
      <c r="G21" s="74">
        <v>9004</v>
      </c>
    </row>
    <row r="22" spans="1:7" ht="17.25">
      <c r="A22" s="4">
        <v>19</v>
      </c>
      <c r="B22" s="5" t="s">
        <v>93</v>
      </c>
      <c r="C22" s="23">
        <v>474</v>
      </c>
      <c r="D22" s="23">
        <v>1237</v>
      </c>
      <c r="E22" s="73">
        <v>6634</v>
      </c>
      <c r="F22" s="73">
        <v>1386</v>
      </c>
      <c r="G22" s="74">
        <v>7176</v>
      </c>
    </row>
    <row r="23" spans="1:7" ht="17.25">
      <c r="A23" s="4">
        <v>20</v>
      </c>
      <c r="B23" s="6" t="s">
        <v>94</v>
      </c>
      <c r="C23" s="23">
        <v>4770</v>
      </c>
      <c r="D23" s="23">
        <v>10810</v>
      </c>
      <c r="E23" s="73">
        <v>63438</v>
      </c>
      <c r="F23" s="73">
        <v>12386</v>
      </c>
      <c r="G23" s="74">
        <v>68099</v>
      </c>
    </row>
    <row r="24" spans="1:7" ht="17.25">
      <c r="A24" s="4">
        <v>21</v>
      </c>
      <c r="B24" s="5" t="s">
        <v>95</v>
      </c>
      <c r="C24" s="23">
        <v>750</v>
      </c>
      <c r="D24" s="23">
        <v>1941</v>
      </c>
      <c r="E24" s="73">
        <v>11819</v>
      </c>
      <c r="F24" s="73">
        <v>2193</v>
      </c>
      <c r="G24" s="74">
        <v>12743</v>
      </c>
    </row>
    <row r="25" spans="1:7" ht="17.25">
      <c r="A25" s="4">
        <v>22</v>
      </c>
      <c r="B25" s="6" t="s">
        <v>96</v>
      </c>
      <c r="C25" s="23">
        <v>991</v>
      </c>
      <c r="D25" s="23">
        <v>2321</v>
      </c>
      <c r="E25" s="73">
        <v>13555</v>
      </c>
      <c r="F25" s="73">
        <v>2674</v>
      </c>
      <c r="G25" s="74">
        <v>14429</v>
      </c>
    </row>
    <row r="26" spans="1:7" ht="17.25">
      <c r="A26" s="4">
        <v>23</v>
      </c>
      <c r="B26" s="6" t="s">
        <v>97</v>
      </c>
      <c r="C26" s="23">
        <v>297</v>
      </c>
      <c r="D26" s="23">
        <v>689</v>
      </c>
      <c r="E26" s="73">
        <v>4628</v>
      </c>
      <c r="F26" s="73">
        <v>782</v>
      </c>
      <c r="G26" s="74">
        <v>4996</v>
      </c>
    </row>
    <row r="27" spans="1:7" ht="17.25">
      <c r="A27" s="4">
        <v>24</v>
      </c>
      <c r="B27" s="6" t="s">
        <v>98</v>
      </c>
      <c r="C27" s="23">
        <v>510</v>
      </c>
      <c r="D27" s="23">
        <v>1180</v>
      </c>
      <c r="E27" s="73">
        <v>7625</v>
      </c>
      <c r="F27" s="73">
        <v>1362</v>
      </c>
      <c r="G27" s="74">
        <v>8341</v>
      </c>
    </row>
    <row r="28" spans="1:7" ht="17.25">
      <c r="A28" s="4">
        <v>25</v>
      </c>
      <c r="B28" s="6" t="s">
        <v>99</v>
      </c>
      <c r="C28" s="23">
        <v>1372</v>
      </c>
      <c r="D28" s="23">
        <v>3133</v>
      </c>
      <c r="E28" s="73">
        <v>18209</v>
      </c>
      <c r="F28" s="73">
        <v>3551</v>
      </c>
      <c r="G28" s="74">
        <v>19519</v>
      </c>
    </row>
    <row r="29" spans="1:7" ht="17.25">
      <c r="A29" s="4">
        <v>26</v>
      </c>
      <c r="B29" s="6" t="s">
        <v>100</v>
      </c>
      <c r="C29" s="23">
        <v>688</v>
      </c>
      <c r="D29" s="23">
        <v>1628</v>
      </c>
      <c r="E29" s="73">
        <v>8672</v>
      </c>
      <c r="F29" s="73">
        <v>1882</v>
      </c>
      <c r="G29" s="74">
        <v>9303</v>
      </c>
    </row>
    <row r="30" spans="1:7" ht="17.25">
      <c r="A30" s="4">
        <v>27</v>
      </c>
      <c r="B30" s="6" t="s">
        <v>101</v>
      </c>
      <c r="C30" s="23">
        <v>327</v>
      </c>
      <c r="D30" s="23">
        <v>911</v>
      </c>
      <c r="E30" s="73">
        <v>6133</v>
      </c>
      <c r="F30" s="73">
        <v>1012</v>
      </c>
      <c r="G30" s="74">
        <v>6564</v>
      </c>
    </row>
    <row r="31" spans="1:7" ht="17.25">
      <c r="A31" s="52"/>
      <c r="B31" s="70"/>
      <c r="C31" s="71"/>
      <c r="D31" s="71"/>
      <c r="E31" s="20"/>
      <c r="F31" s="20"/>
      <c r="G31" s="75"/>
    </row>
    <row r="32" spans="1:4" ht="20.25">
      <c r="A32" s="42" t="s">
        <v>131</v>
      </c>
      <c r="B32" s="28"/>
      <c r="C32" s="72"/>
      <c r="D32" s="72"/>
    </row>
    <row r="33" spans="1:4" ht="17.25">
      <c r="A33" s="28"/>
      <c r="B33" s="28"/>
      <c r="C33" s="72"/>
      <c r="D33" s="72"/>
    </row>
    <row r="34" spans="1:4" ht="17.25">
      <c r="A34" s="28"/>
      <c r="B34" s="28" t="s">
        <v>120</v>
      </c>
      <c r="C34" s="72"/>
      <c r="D34" s="72"/>
    </row>
    <row r="35" spans="1:4" ht="17.25">
      <c r="A35" s="28"/>
      <c r="B35" s="28"/>
      <c r="C35" s="72"/>
      <c r="D35" s="72"/>
    </row>
  </sheetData>
  <sheetProtection/>
  <mergeCells count="3">
    <mergeCell ref="A2:A3"/>
    <mergeCell ref="B2:B3"/>
    <mergeCell ref="B1:E1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Наталья Николаевна</dc:creator>
  <cp:keywords/>
  <dc:description/>
  <cp:lastModifiedBy>Фатьянова Татьяна Петровна</cp:lastModifiedBy>
  <cp:lastPrinted>2021-03-26T08:46:53Z</cp:lastPrinted>
  <dcterms:created xsi:type="dcterms:W3CDTF">2006-09-28T05:33:49Z</dcterms:created>
  <dcterms:modified xsi:type="dcterms:W3CDTF">2022-08-29T06:06:23Z</dcterms:modified>
  <cp:category/>
  <cp:version/>
  <cp:contentType/>
  <cp:contentStatus/>
</cp:coreProperties>
</file>